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ขาออก ต.ค.2560" sheetId="1" r:id="rId1"/>
    <sheet name="นำเข้า ต.ค60" sheetId="2" r:id="rId2"/>
    <sheet name="นำเข้า10อันดับ ต.ค60 (2)" sheetId="3" r:id="rId3"/>
  </sheets>
  <definedNames/>
  <calcPr fullCalcOnLoad="1"/>
</workbook>
</file>

<file path=xl/sharedStrings.xml><?xml version="1.0" encoding="utf-8"?>
<sst xmlns="http://schemas.openxmlformats.org/spreadsheetml/2006/main" count="322" uniqueCount="158">
  <si>
    <t>ด่านศุลกากรช่องเม็ก</t>
  </si>
  <si>
    <t>ลำดับ</t>
  </si>
  <si>
    <t>ชนิดสินค้า</t>
  </si>
  <si>
    <t>กาแฟสำเร็จรูป</t>
  </si>
  <si>
    <t>รวม</t>
  </si>
  <si>
    <t>รวมทั้งสิ้น</t>
  </si>
  <si>
    <t>เมล็ดกาแฟดิบ</t>
  </si>
  <si>
    <t>09011110</t>
  </si>
  <si>
    <t>-</t>
  </si>
  <si>
    <t>มูลค่าสินค้านำเข้าสูงสุด  10  อันดับ</t>
  </si>
  <si>
    <t>สินค้านำเข้าด่านศุลกากรช่องเม็ก</t>
  </si>
  <si>
    <t>นำเข้าจาก สปป.ลาว</t>
  </si>
  <si>
    <t>น้ำหนัก/ตัน</t>
  </si>
  <si>
    <t>มูลค่า/ล้านบาท</t>
  </si>
  <si>
    <t>พิกัดศุลกากร</t>
  </si>
  <si>
    <t>น้ำหนัก(ก.ก.)</t>
  </si>
  <si>
    <t>หน่วยของสินค้า</t>
  </si>
  <si>
    <t>ราคา(บาท)</t>
  </si>
  <si>
    <t>อากรขาเข้า(บาท)</t>
  </si>
  <si>
    <t>ภาษีมูลค่าเพิ่ม(บาท)</t>
  </si>
  <si>
    <t>หมายเหตุ</t>
  </si>
  <si>
    <t>27160000</t>
  </si>
  <si>
    <t>พลังงานไฟฟ้า</t>
  </si>
  <si>
    <t>KWH</t>
  </si>
  <si>
    <t>07141011</t>
  </si>
  <si>
    <t>KGM</t>
  </si>
  <si>
    <t>กะหล่ำปลี</t>
  </si>
  <si>
    <t>07142090</t>
  </si>
  <si>
    <t>มันเทศ</t>
  </si>
  <si>
    <t>07049010</t>
  </si>
  <si>
    <t>21011292</t>
  </si>
  <si>
    <t>08039090</t>
  </si>
  <si>
    <t>กล้วยดิบ</t>
  </si>
  <si>
    <t>กาแฟคั่ว</t>
  </si>
  <si>
    <t>09012110</t>
  </si>
  <si>
    <t>12024100</t>
  </si>
  <si>
    <t>ถั่วลิสงทั้งเปลือก</t>
  </si>
  <si>
    <t>07069000</t>
  </si>
  <si>
    <t>ผักกาดขาว</t>
  </si>
  <si>
    <t>*</t>
  </si>
  <si>
    <t>อื่น ๆ</t>
  </si>
  <si>
    <t>07141099</t>
  </si>
  <si>
    <t>C62</t>
  </si>
  <si>
    <t xml:space="preserve">หมายเหตุ </t>
  </si>
  <si>
    <t>1) * ใบสุทธินำกลับ เก่าใช้แล้ว</t>
  </si>
  <si>
    <t>47079000</t>
  </si>
  <si>
    <t xml:space="preserve">            </t>
  </si>
  <si>
    <t>2) ข้อมูลอ้างอิงจากรายงานสารสนเทศศุลกากร</t>
  </si>
  <si>
    <t>หมายเหตุ  1) * ใบสุทธินำกลับ เก่าใช้แล้ว    ** I-EAT FREE ZONE   *** คลังทัณฑ์บน</t>
  </si>
  <si>
    <t xml:space="preserve">    2) ข้อมูลอ้างอิงจากรายงานสารสนเทศศุลกากร</t>
  </si>
  <si>
    <t>นำเข้าจากประเทศกัมพูชา</t>
  </si>
  <si>
    <t>หมายเหตุ  1) ข้อมูลอ้างอิงจากรายงานสารสนเทศศุลกากร</t>
  </si>
  <si>
    <t>ประจำเดือน  ตุลาคม  2560</t>
  </si>
  <si>
    <t>73021000</t>
  </si>
  <si>
    <t>84291900</t>
  </si>
  <si>
    <t>44072999</t>
  </si>
  <si>
    <t>84295200</t>
  </si>
  <si>
    <t>09083100</t>
  </si>
  <si>
    <t>08052100</t>
  </si>
  <si>
    <t>87041016</t>
  </si>
  <si>
    <t>รถตักดินล้อยาง ใช้แล้ว</t>
  </si>
  <si>
    <t>ไม้แปรรูป</t>
  </si>
  <si>
    <t>รถแทรกเตอร์ขุดตัก ใช้แล้ว</t>
  </si>
  <si>
    <t>ลูกเร่วตากแห้ง</t>
  </si>
  <si>
    <t>ส้ม</t>
  </si>
  <si>
    <t>รถบรรทุกเทท้ายขนาดใหญ่ (ใช้แล้ว)</t>
  </si>
  <si>
    <t>มันสำประหลัง(มันหัว)</t>
  </si>
  <si>
    <t>มันสำประหลัง(มันเส้น)</t>
  </si>
  <si>
    <t>กาแฟคั่วไม่บด</t>
  </si>
  <si>
    <t>กาแฟสำเร็จรูป 3in1</t>
  </si>
  <si>
    <t>รางเหล็ก (เก่าใช้แล้ว)</t>
  </si>
  <si>
    <t>85443014</t>
  </si>
  <si>
    <t>ชุดสายไฟ</t>
  </si>
  <si>
    <t>ประจำปีงบประมาณ  2561 (ตุลาคม 2560)</t>
  </si>
  <si>
    <t>สินค้าส่งออก ด่านศุลกากรช่องเม็ก</t>
  </si>
  <si>
    <t xml:space="preserve">สินค้าส่งออกสูงสุด  10  อันดับ </t>
  </si>
  <si>
    <t>ปีงบประมาณ 2561</t>
  </si>
  <si>
    <t>ปีงบประมาณ 2561   (เดือนตุลาคม 2560)</t>
  </si>
  <si>
    <t>ประจำเดือน ตุลาคม  2560</t>
  </si>
  <si>
    <t>ลำดับที่</t>
  </si>
  <si>
    <t>พิกัด</t>
  </si>
  <si>
    <t>น้ำหนัก (ตัน)</t>
  </si>
  <si>
    <t>มูลค่า (ล้านบาท)</t>
  </si>
  <si>
    <t>สินค้า</t>
  </si>
  <si>
    <t>น้ำหนัก</t>
  </si>
  <si>
    <t>ปริมาณ</t>
  </si>
  <si>
    <t>หน่วย</t>
  </si>
  <si>
    <t>มูลค่า</t>
  </si>
  <si>
    <t>น้ำมันดีเซลหมุนเร็ว</t>
  </si>
  <si>
    <t>27101971</t>
  </si>
  <si>
    <t>น้ำมันดีเซล</t>
  </si>
  <si>
    <t>ลิตร</t>
  </si>
  <si>
    <t>น้ำมันเบนซินธรรมดา</t>
  </si>
  <si>
    <t>27101224</t>
  </si>
  <si>
    <t>น้ำมันเบนซิน</t>
  </si>
  <si>
    <t>รถยนต์นั่งใหม่สำเร็จรูป</t>
  </si>
  <si>
    <t>87033371</t>
  </si>
  <si>
    <t>หีบห่อ</t>
  </si>
  <si>
    <t>เครื่องอุปโภคบริโภค</t>
  </si>
  <si>
    <t>21069059</t>
  </si>
  <si>
    <t>ครีมเทียม, ผลิตภัณฑ์เสริมอาหาร</t>
  </si>
  <si>
    <t>กก.</t>
  </si>
  <si>
    <t>ของใช้บรรจุทำด้วยพลาสติก</t>
  </si>
  <si>
    <t>39232199</t>
  </si>
  <si>
    <t>อาหารสัตว์</t>
  </si>
  <si>
    <t>23099019</t>
  </si>
  <si>
    <t xml:space="preserve">ขนมอบกรอบ,เวเฟอร์ </t>
  </si>
  <si>
    <t>19051000</t>
  </si>
  <si>
    <t xml:space="preserve">นมถั่วเหลือง, นมปรุงแต่ง </t>
  </si>
  <si>
    <t>22029950</t>
  </si>
  <si>
    <t>นมปรุงแต่ง ยูเอชที, นมถั่วเหลือง</t>
  </si>
  <si>
    <t>ผงชูรส</t>
  </si>
  <si>
    <t>29224220</t>
  </si>
  <si>
    <t>รถแทรคเตอร์และรถไถนา</t>
  </si>
  <si>
    <t>87019310</t>
  </si>
  <si>
    <t>น้ำมันหล่อลื่น</t>
  </si>
  <si>
    <t>อื่นๆ</t>
  </si>
  <si>
    <t>ผงซักฟอก น้ำยาล้างจาน น้ำยาปรับผ้านุ่ม</t>
  </si>
  <si>
    <t>รวมทั้งหมด</t>
  </si>
  <si>
    <t>น้ำปลา,ซอสปรุงรส, ผงปรุงรส</t>
  </si>
  <si>
    <t>กาแฟปรุงสำเร็จรูป</t>
  </si>
  <si>
    <t>แบตเตอรี่</t>
  </si>
  <si>
    <t>เหล็ก</t>
  </si>
  <si>
    <t>ตัน</t>
  </si>
  <si>
    <t>น้ำตาลทราย</t>
  </si>
  <si>
    <t>กระเบื้องปูพื้นทำด้วยเซรามิค</t>
  </si>
  <si>
    <t>เครื่องนวดข้าวพร้อมอุปกรณ์</t>
  </si>
  <si>
    <t>บะหมี่กึ่งสำเร็จรูป,วุ้นเส้น, มักโรนีและสปาเก็ตตี้</t>
  </si>
  <si>
    <t>ผ้าอนามัย,ผ้าอ้อม</t>
  </si>
  <si>
    <t>ท่อพีวีซี,ตะกร้า,ตะแกรง ทำจากพลาสติก</t>
  </si>
  <si>
    <t>น้ำยาผสมคอนกรีต,เคมีภัณฑ์</t>
  </si>
  <si>
    <t>แชมพู, ผลิตภัณฑ์ตกแต่งผม</t>
  </si>
  <si>
    <t>แพล้นผสมคอนกรีตพร้อมอุปกรณ์ครบชุด</t>
  </si>
  <si>
    <t>ตู้เย็น, ตู้แช่เย็น พร้อมอุปกรณ์ติดตั้ง, เครื่องทำความเย็น</t>
  </si>
  <si>
    <t>นมข้นหวาน,นมสดคาร์เนชั่น</t>
  </si>
  <si>
    <t>กระเบื้องแผ่นเรียบ</t>
  </si>
  <si>
    <t>ปูนซีเมนต์</t>
  </si>
  <si>
    <t>ปุ๋ยเคมี</t>
  </si>
  <si>
    <t>แป้งสาลี</t>
  </si>
  <si>
    <t>สุกร</t>
  </si>
  <si>
    <t>ยาสีฟัน,น้ำยาบ้วนปาก</t>
  </si>
  <si>
    <t>เครื่องผสมคอนกรีตพร้อมอุปกรณ์</t>
  </si>
  <si>
    <t>สบู่, ครีมอาบน้ำ,โฟมล้างหน้า</t>
  </si>
  <si>
    <t>น้ำมันเตา</t>
  </si>
  <si>
    <t>เครื่องยนต์</t>
  </si>
  <si>
    <t>ปลากระป๋อง</t>
  </si>
  <si>
    <t>อุปกรณ์พีวีซี</t>
  </si>
  <si>
    <t>น้ำมันพืช</t>
  </si>
  <si>
    <t>ระบบระบายอากาศโรงเรือนหมูคลอด</t>
  </si>
  <si>
    <t>เครื่องซักผ้า, เครื่องอบผ้า</t>
  </si>
  <si>
    <t>นมผงสำหรับเด็กทารก,อาหารเสริมธัญพืชสำหรับเด็ก</t>
  </si>
  <si>
    <t>โยเกิร์ต, นมเปรี้ยว</t>
  </si>
  <si>
    <t>โรลออนดับกลิ่นตัว, น้ำหอมปรับอากาศ</t>
  </si>
  <si>
    <t>แป้งทาหน้า, ครีมและโลชันอื่น ๆ สำหรับหน้าหรือผิว</t>
  </si>
  <si>
    <t>อิฐมวลเบา,ซีเมนต์บอร์ด</t>
  </si>
  <si>
    <t>ยางรถ</t>
  </si>
  <si>
    <t>น้ำผลไม้</t>
  </si>
  <si>
    <t>ไอศกรีม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</si>
</sst>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#,##0.000"/>
    <numFmt numFmtId="189" formatCode="_-* #,##0.000_-;\-* #,##0.000_-;_-* &quot;-&quot;??_-;_-@_-"/>
    <numFmt numFmtId="190" formatCode="0.000"/>
    <numFmt numFmtId="191" formatCode="_-* #,##0.000_-;\-* #,##0.000_-;_-* &quot;-&quot;???_-;_-@_-"/>
    <numFmt numFmtId="192" formatCode="#,##0.00;[Red]#,##0.00"/>
    <numFmt numFmtId="193" formatCode="#,##0.000;[Red]#,##0.000"/>
    <numFmt numFmtId="194" formatCode="0000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0"/>
      <name val="Leelawadee U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color indexed="8"/>
      <name val="TH SarabunPSK"/>
      <family val="2"/>
    </font>
    <font>
      <sz val="16"/>
      <color indexed="10"/>
      <name val="TH SarabunPSK"/>
      <family val="2"/>
    </font>
    <font>
      <b/>
      <sz val="20"/>
      <color indexed="8"/>
      <name val="TH SarabunPSK"/>
      <family val="2"/>
    </font>
    <font>
      <b/>
      <sz val="18"/>
      <name val="TH SarabunPSK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4"/>
      <color indexed="8"/>
      <name val="TH SarabunPSK"/>
      <family val="2"/>
    </font>
    <font>
      <b/>
      <sz val="22"/>
      <color indexed="8"/>
      <name val="TH SarabunPSK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/>
      <right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5" fillId="0" borderId="0">
      <alignment/>
      <protection/>
    </xf>
    <xf numFmtId="187" fontId="1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9" fontId="0" fillId="0" borderId="0" applyFont="0" applyFill="0" applyBorder="0" applyAlignment="0" applyProtection="0"/>
    <xf numFmtId="0" fontId="39" fillId="21" borderId="0" applyNumberFormat="0" applyBorder="0" applyAlignment="0" applyProtection="0"/>
    <xf numFmtId="0" fontId="40" fillId="22" borderId="3" applyNumberFormat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32" fillId="0" borderId="0">
      <alignment/>
      <protection/>
    </xf>
    <xf numFmtId="0" fontId="46" fillId="24" borderId="4" applyNumberFormat="0" applyAlignment="0" applyProtection="0"/>
    <xf numFmtId="0" fontId="47" fillId="25" borderId="0" applyNumberFormat="0" applyBorder="0" applyAlignment="0" applyProtection="0"/>
    <xf numFmtId="0" fontId="48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43" fontId="52" fillId="0" borderId="0" xfId="43" applyFont="1" applyAlignment="1">
      <alignment/>
    </xf>
    <xf numFmtId="0" fontId="53" fillId="0" borderId="0" xfId="0" applyFont="1" applyAlignment="1">
      <alignment/>
    </xf>
    <xf numFmtId="0" fontId="54" fillId="33" borderId="10" xfId="0" applyFont="1" applyFill="1" applyBorder="1" applyAlignment="1">
      <alignment horizontal="center" vertical="center"/>
    </xf>
    <xf numFmtId="0" fontId="55" fillId="2" borderId="10" xfId="0" applyFont="1" applyFill="1" applyBorder="1" applyAlignment="1">
      <alignment horizontal="center" vertical="center"/>
    </xf>
    <xf numFmtId="49" fontId="55" fillId="2" borderId="10" xfId="0" applyNumberFormat="1" applyFont="1" applyFill="1" applyBorder="1" applyAlignment="1">
      <alignment horizontal="center" vertical="center"/>
    </xf>
    <xf numFmtId="43" fontId="55" fillId="2" borderId="10" xfId="43" applyFont="1" applyFill="1" applyBorder="1" applyAlignment="1">
      <alignment horizontal="center" vertical="center"/>
    </xf>
    <xf numFmtId="43" fontId="56" fillId="2" borderId="10" xfId="43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50" applyNumberFormat="1" applyFont="1" applyFill="1" applyBorder="1" applyAlignment="1" applyProtection="1">
      <alignment vertical="center"/>
      <protection/>
    </xf>
    <xf numFmtId="192" fontId="3" fillId="0" borderId="10" xfId="50" applyNumberFormat="1" applyFont="1" applyFill="1" applyBorder="1" applyAlignment="1" applyProtection="1">
      <alignment vertical="center"/>
      <protection/>
    </xf>
    <xf numFmtId="192" fontId="3" fillId="0" borderId="10" xfId="50" applyNumberFormat="1" applyFont="1" applyFill="1" applyBorder="1" applyAlignment="1" applyProtection="1">
      <alignment horizontal="center" vertical="center"/>
      <protection/>
    </xf>
    <xf numFmtId="43" fontId="52" fillId="0" borderId="10" xfId="43" applyFont="1" applyBorder="1" applyAlignment="1">
      <alignment vertical="center"/>
    </xf>
    <xf numFmtId="43" fontId="52" fillId="0" borderId="10" xfId="43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3" fillId="0" borderId="10" xfId="60" applyNumberFormat="1" applyFont="1" applyFill="1" applyBorder="1" applyAlignment="1" applyProtection="1">
      <alignment vertical="center"/>
      <protection/>
    </xf>
    <xf numFmtId="192" fontId="3" fillId="0" borderId="10" xfId="60" applyNumberFormat="1" applyFont="1" applyFill="1" applyBorder="1" applyAlignment="1" applyProtection="1">
      <alignment vertical="center"/>
      <protection/>
    </xf>
    <xf numFmtId="192" fontId="3" fillId="0" borderId="10" xfId="60" applyNumberFormat="1" applyFont="1" applyFill="1" applyBorder="1" applyAlignment="1" applyProtection="1">
      <alignment horizontal="center" vertical="center"/>
      <protection/>
    </xf>
    <xf numFmtId="0" fontId="3" fillId="0" borderId="10" xfId="65" applyNumberFormat="1" applyFont="1" applyFill="1" applyBorder="1" applyAlignment="1" applyProtection="1">
      <alignment vertical="center"/>
      <protection/>
    </xf>
    <xf numFmtId="192" fontId="3" fillId="0" borderId="10" xfId="65" applyNumberFormat="1" applyFont="1" applyFill="1" applyBorder="1" applyAlignment="1" applyProtection="1">
      <alignment vertical="center"/>
      <protection/>
    </xf>
    <xf numFmtId="192" fontId="3" fillId="0" borderId="10" xfId="65" applyNumberFormat="1" applyFont="1" applyFill="1" applyBorder="1" applyAlignment="1" applyProtection="1">
      <alignment horizontal="center" vertical="center"/>
      <protection/>
    </xf>
    <xf numFmtId="0" fontId="3" fillId="0" borderId="10" xfId="66" applyNumberFormat="1" applyFont="1" applyFill="1" applyBorder="1" applyAlignment="1" applyProtection="1">
      <alignment vertical="center"/>
      <protection/>
    </xf>
    <xf numFmtId="192" fontId="3" fillId="0" borderId="10" xfId="66" applyNumberFormat="1" applyFont="1" applyFill="1" applyBorder="1" applyAlignment="1" applyProtection="1">
      <alignment vertical="center"/>
      <protection/>
    </xf>
    <xf numFmtId="192" fontId="3" fillId="0" borderId="10" xfId="66" applyNumberFormat="1" applyFont="1" applyFill="1" applyBorder="1" applyAlignment="1" applyProtection="1">
      <alignment horizontal="center" vertical="center"/>
      <protection/>
    </xf>
    <xf numFmtId="0" fontId="52" fillId="0" borderId="11" xfId="0" applyFont="1" applyBorder="1" applyAlignment="1">
      <alignment horizontal="center" vertical="center"/>
    </xf>
    <xf numFmtId="0" fontId="3" fillId="0" borderId="10" xfId="49" applyNumberFormat="1" applyFont="1" applyFill="1" applyBorder="1" applyAlignment="1" applyProtection="1">
      <alignment vertical="center" wrapText="1"/>
      <protection/>
    </xf>
    <xf numFmtId="192" fontId="3" fillId="0" borderId="10" xfId="49" applyNumberFormat="1" applyFont="1" applyFill="1" applyBorder="1" applyAlignment="1" applyProtection="1">
      <alignment vertical="center"/>
      <protection/>
    </xf>
    <xf numFmtId="192" fontId="3" fillId="0" borderId="10" xfId="49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Alignment="1">
      <alignment vertical="center" wrapText="1"/>
    </xf>
    <xf numFmtId="192" fontId="3" fillId="0" borderId="10" xfId="68" applyNumberFormat="1" applyFont="1" applyFill="1" applyBorder="1" applyAlignment="1" applyProtection="1">
      <alignment vertical="center"/>
      <protection/>
    </xf>
    <xf numFmtId="192" fontId="3" fillId="0" borderId="10" xfId="68" applyNumberFormat="1" applyFont="1" applyFill="1" applyBorder="1" applyAlignment="1" applyProtection="1">
      <alignment horizontal="center" vertical="center"/>
      <protection/>
    </xf>
    <xf numFmtId="0" fontId="3" fillId="0" borderId="10" xfId="68" applyNumberFormat="1" applyFont="1" applyFill="1" applyBorder="1" applyAlignment="1" applyProtection="1">
      <alignment vertical="center" wrapText="1" shrinkToFit="1"/>
      <protection/>
    </xf>
    <xf numFmtId="192" fontId="3" fillId="0" borderId="10" xfId="64" applyNumberFormat="1" applyFont="1" applyFill="1" applyBorder="1" applyAlignment="1" applyProtection="1">
      <alignment vertical="center"/>
      <protection/>
    </xf>
    <xf numFmtId="192" fontId="3" fillId="0" borderId="10" xfId="64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vertical="center" wrapText="1"/>
    </xf>
    <xf numFmtId="0" fontId="3" fillId="0" borderId="10" xfId="47" applyNumberFormat="1" applyFont="1" applyFill="1" applyBorder="1" applyAlignment="1" applyProtection="1">
      <alignment vertical="center"/>
      <protection/>
    </xf>
    <xf numFmtId="192" fontId="3" fillId="0" borderId="10" xfId="47" applyNumberFormat="1" applyFont="1" applyFill="1" applyBorder="1" applyAlignment="1" applyProtection="1">
      <alignment vertical="center"/>
      <protection/>
    </xf>
    <xf numFmtId="192" fontId="3" fillId="0" borderId="10" xfId="47" applyNumberFormat="1" applyFont="1" applyFill="1" applyBorder="1" applyAlignment="1" applyProtection="1">
      <alignment horizontal="center" vertical="center"/>
      <protection/>
    </xf>
    <xf numFmtId="0" fontId="3" fillId="0" borderId="10" xfId="59" applyNumberFormat="1" applyFont="1" applyFill="1" applyBorder="1" applyAlignment="1" applyProtection="1">
      <alignment vertical="center" wrapText="1"/>
      <protection/>
    </xf>
    <xf numFmtId="192" fontId="3" fillId="0" borderId="10" xfId="59" applyNumberFormat="1" applyFont="1" applyFill="1" applyBorder="1" applyAlignment="1" applyProtection="1">
      <alignment vertical="center"/>
      <protection/>
    </xf>
    <xf numFmtId="192" fontId="3" fillId="0" borderId="10" xfId="59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/>
    </xf>
    <xf numFmtId="191" fontId="2" fillId="0" borderId="10" xfId="0" applyNumberFormat="1" applyFont="1" applyBorder="1" applyAlignment="1">
      <alignment horizontal="right" vertical="center"/>
    </xf>
    <xf numFmtId="0" fontId="3" fillId="0" borderId="10" xfId="62" applyNumberFormat="1" applyFont="1" applyFill="1" applyBorder="1" applyAlignment="1" applyProtection="1">
      <alignment vertical="center"/>
      <protection/>
    </xf>
    <xf numFmtId="192" fontId="3" fillId="0" borderId="10" xfId="62" applyNumberFormat="1" applyFont="1" applyFill="1" applyBorder="1" applyAlignment="1" applyProtection="1">
      <alignment vertical="center"/>
      <protection/>
    </xf>
    <xf numFmtId="192" fontId="3" fillId="0" borderId="10" xfId="62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48" applyNumberFormat="1" applyFont="1" applyFill="1" applyBorder="1" applyAlignment="1" applyProtection="1">
      <alignment vertical="center"/>
      <protection/>
    </xf>
    <xf numFmtId="192" fontId="3" fillId="0" borderId="10" xfId="48" applyNumberFormat="1" applyFont="1" applyFill="1" applyBorder="1" applyAlignment="1" applyProtection="1">
      <alignment vertical="center"/>
      <protection/>
    </xf>
    <xf numFmtId="192" fontId="3" fillId="0" borderId="10" xfId="48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Alignment="1">
      <alignment vertical="center"/>
    </xf>
    <xf numFmtId="0" fontId="4" fillId="0" borderId="10" xfId="61" applyNumberFormat="1" applyFont="1" applyFill="1" applyBorder="1" applyAlignment="1" applyProtection="1">
      <alignment vertical="center" wrapText="1"/>
      <protection/>
    </xf>
    <xf numFmtId="192" fontId="3" fillId="0" borderId="10" xfId="61" applyNumberFormat="1" applyFont="1" applyFill="1" applyBorder="1" applyAlignment="1" applyProtection="1">
      <alignment vertical="center"/>
      <protection/>
    </xf>
    <xf numFmtId="192" fontId="3" fillId="0" borderId="10" xfId="61" applyNumberFormat="1" applyFont="1" applyFill="1" applyBorder="1" applyAlignment="1" applyProtection="1">
      <alignment horizontal="center" vertical="center"/>
      <protection/>
    </xf>
    <xf numFmtId="0" fontId="3" fillId="0" borderId="10" xfId="57" applyNumberFormat="1" applyFont="1" applyFill="1" applyBorder="1" applyAlignment="1" applyProtection="1">
      <alignment vertical="center"/>
      <protection/>
    </xf>
    <xf numFmtId="192" fontId="3" fillId="0" borderId="10" xfId="57" applyNumberFormat="1" applyFont="1" applyFill="1" applyBorder="1" applyAlignment="1" applyProtection="1">
      <alignment vertical="center"/>
      <protection/>
    </xf>
    <xf numFmtId="192" fontId="3" fillId="0" borderId="10" xfId="57" applyNumberFormat="1" applyFont="1" applyFill="1" applyBorder="1" applyAlignment="1" applyProtection="1">
      <alignment horizontal="center" vertical="center"/>
      <protection/>
    </xf>
    <xf numFmtId="189" fontId="53" fillId="0" borderId="0" xfId="43" applyNumberFormat="1" applyFont="1" applyAlignment="1">
      <alignment/>
    </xf>
    <xf numFmtId="190" fontId="53" fillId="0" borderId="0" xfId="0" applyNumberFormat="1" applyFont="1" applyAlignment="1">
      <alignment/>
    </xf>
    <xf numFmtId="0" fontId="3" fillId="0" borderId="10" xfId="58" applyNumberFormat="1" applyFont="1" applyFill="1" applyBorder="1" applyAlignment="1" applyProtection="1">
      <alignment vertical="center" wrapText="1"/>
      <protection/>
    </xf>
    <xf numFmtId="192" fontId="3" fillId="0" borderId="10" xfId="58" applyNumberFormat="1" applyFont="1" applyFill="1" applyBorder="1" applyAlignment="1" applyProtection="1">
      <alignment vertical="center"/>
      <protection/>
    </xf>
    <xf numFmtId="192" fontId="3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0" xfId="56" applyNumberFormat="1" applyFont="1" applyFill="1" applyBorder="1" applyAlignment="1" applyProtection="1">
      <alignment vertical="center"/>
      <protection/>
    </xf>
    <xf numFmtId="192" fontId="3" fillId="0" borderId="10" xfId="56" applyNumberFormat="1" applyFont="1" applyFill="1" applyBorder="1" applyAlignment="1" applyProtection="1">
      <alignment vertical="center"/>
      <protection/>
    </xf>
    <xf numFmtId="192" fontId="3" fillId="0" borderId="10" xfId="56" applyNumberFormat="1" applyFont="1" applyFill="1" applyBorder="1" applyAlignment="1" applyProtection="1">
      <alignment horizontal="center" vertical="center"/>
      <protection/>
    </xf>
    <xf numFmtId="192" fontId="53" fillId="0" borderId="0" xfId="0" applyNumberFormat="1" applyFont="1" applyAlignment="1">
      <alignment/>
    </xf>
    <xf numFmtId="0" fontId="3" fillId="0" borderId="10" xfId="63" applyNumberFormat="1" applyFont="1" applyFill="1" applyBorder="1" applyAlignment="1" applyProtection="1">
      <alignment vertical="center"/>
      <protection/>
    </xf>
    <xf numFmtId="192" fontId="3" fillId="0" borderId="10" xfId="63" applyNumberFormat="1" applyFont="1" applyFill="1" applyBorder="1" applyAlignment="1" applyProtection="1">
      <alignment vertical="center"/>
      <protection/>
    </xf>
    <xf numFmtId="192" fontId="3" fillId="0" borderId="10" xfId="63" applyNumberFormat="1" applyFont="1" applyFill="1" applyBorder="1" applyAlignment="1" applyProtection="1">
      <alignment horizontal="center" vertical="center"/>
      <protection/>
    </xf>
    <xf numFmtId="0" fontId="3" fillId="0" borderId="10" xfId="67" applyNumberFormat="1" applyFont="1" applyFill="1" applyBorder="1" applyAlignment="1" applyProtection="1">
      <alignment vertical="center"/>
      <protection/>
    </xf>
    <xf numFmtId="192" fontId="3" fillId="0" borderId="10" xfId="67" applyNumberFormat="1" applyFont="1" applyFill="1" applyBorder="1" applyAlignment="1" applyProtection="1">
      <alignment vertical="center"/>
      <protection/>
    </xf>
    <xf numFmtId="192" fontId="3" fillId="0" borderId="10" xfId="67" applyNumberFormat="1" applyFont="1" applyFill="1" applyBorder="1" applyAlignment="1" applyProtection="1">
      <alignment horizontal="center" vertical="center"/>
      <protection/>
    </xf>
    <xf numFmtId="0" fontId="3" fillId="0" borderId="10" xfId="55" applyNumberFormat="1" applyFont="1" applyFill="1" applyBorder="1" applyAlignment="1" applyProtection="1">
      <alignment vertical="center" wrapText="1"/>
      <protection/>
    </xf>
    <xf numFmtId="192" fontId="3" fillId="0" borderId="10" xfId="55" applyNumberFormat="1" applyFont="1" applyFill="1" applyBorder="1" applyAlignment="1" applyProtection="1">
      <alignment vertical="center"/>
      <protection/>
    </xf>
    <xf numFmtId="192" fontId="3" fillId="0" borderId="10" xfId="55" applyNumberFormat="1" applyFont="1" applyFill="1" applyBorder="1" applyAlignment="1" applyProtection="1">
      <alignment horizontal="center" vertical="center"/>
      <protection/>
    </xf>
    <xf numFmtId="193" fontId="53" fillId="0" borderId="0" xfId="0" applyNumberFormat="1" applyFont="1" applyAlignment="1">
      <alignment/>
    </xf>
    <xf numFmtId="2" fontId="7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51" applyNumberFormat="1" applyFont="1" applyFill="1" applyBorder="1" applyAlignment="1" applyProtection="1">
      <alignment horizontal="left" vertical="center" wrapText="1"/>
      <protection/>
    </xf>
    <xf numFmtId="192" fontId="3" fillId="0" borderId="11" xfId="51" applyNumberFormat="1" applyFont="1" applyFill="1" applyBorder="1" applyAlignment="1" applyProtection="1">
      <alignment vertical="center"/>
      <protection/>
    </xf>
    <xf numFmtId="192" fontId="3" fillId="0" borderId="11" xfId="55" applyNumberFormat="1" applyFont="1" applyFill="1" applyBorder="1" applyAlignment="1" applyProtection="1">
      <alignment horizontal="center" vertical="center"/>
      <protection/>
    </xf>
    <xf numFmtId="43" fontId="52" fillId="0" borderId="11" xfId="43" applyFont="1" applyBorder="1" applyAlignment="1">
      <alignment vertical="center"/>
    </xf>
    <xf numFmtId="43" fontId="52" fillId="0" borderId="11" xfId="43" applyFont="1" applyBorder="1" applyAlignment="1">
      <alignment horizontal="center" vertical="center"/>
    </xf>
    <xf numFmtId="192" fontId="6" fillId="0" borderId="10" xfId="51" applyNumberFormat="1" applyFont="1" applyFill="1" applyBorder="1" applyAlignment="1" applyProtection="1">
      <alignment vertical="center"/>
      <protection/>
    </xf>
    <xf numFmtId="43" fontId="55" fillId="0" borderId="10" xfId="43" applyFont="1" applyBorder="1" applyAlignment="1">
      <alignment vertical="center"/>
    </xf>
    <xf numFmtId="0" fontId="52" fillId="0" borderId="12" xfId="0" applyFont="1" applyBorder="1" applyAlignment="1">
      <alignment horizontal="center" vertical="center"/>
    </xf>
    <xf numFmtId="194" fontId="52" fillId="0" borderId="12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horizontal="left" vertical="center"/>
    </xf>
    <xf numFmtId="192" fontId="3" fillId="0" borderId="12" xfId="0" applyNumberFormat="1" applyFont="1" applyBorder="1" applyAlignment="1">
      <alignment vertical="center"/>
    </xf>
    <xf numFmtId="43" fontId="52" fillId="0" borderId="12" xfId="43" applyFont="1" applyBorder="1" applyAlignment="1">
      <alignment horizontal="center" vertical="center"/>
    </xf>
    <xf numFmtId="43" fontId="55" fillId="0" borderId="13" xfId="43" applyFont="1" applyBorder="1" applyAlignment="1">
      <alignment vertical="center"/>
    </xf>
    <xf numFmtId="43" fontId="55" fillId="0" borderId="13" xfId="43" applyFont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43" fontId="57" fillId="0" borderId="0" xfId="43" applyFont="1" applyAlignment="1">
      <alignment/>
    </xf>
    <xf numFmtId="43" fontId="55" fillId="0" borderId="10" xfId="43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91" fontId="2" fillId="0" borderId="10" xfId="0" applyNumberFormat="1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191" fontId="54" fillId="0" borderId="10" xfId="0" applyNumberFormat="1" applyFont="1" applyBorder="1" applyAlignment="1">
      <alignment horizontal="center" vertical="center"/>
    </xf>
    <xf numFmtId="191" fontId="54" fillId="0" borderId="10" xfId="0" applyNumberFormat="1" applyFont="1" applyBorder="1" applyAlignment="1">
      <alignment vertical="center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vertical="center"/>
    </xf>
    <xf numFmtId="191" fontId="2" fillId="0" borderId="11" xfId="0" applyNumberFormat="1" applyFont="1" applyBorder="1" applyAlignment="1">
      <alignment vertical="center"/>
    </xf>
    <xf numFmtId="189" fontId="54" fillId="0" borderId="0" xfId="0" applyNumberFormat="1" applyFont="1" applyAlignment="1">
      <alignment vertical="center"/>
    </xf>
    <xf numFmtId="192" fontId="53" fillId="0" borderId="0" xfId="0" applyNumberFormat="1" applyFont="1" applyAlignment="1">
      <alignment vertical="center"/>
    </xf>
    <xf numFmtId="191" fontId="54" fillId="0" borderId="13" xfId="0" applyNumberFormat="1" applyFont="1" applyBorder="1" applyAlignment="1">
      <alignment horizontal="center"/>
    </xf>
    <xf numFmtId="0" fontId="55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30" fillId="0" borderId="0" xfId="53" applyFont="1" applyBorder="1" applyAlignment="1">
      <alignment horizontal="centerContinuous" vertical="center" wrapText="1"/>
      <protection/>
    </xf>
    <xf numFmtId="0" fontId="31" fillId="0" borderId="0" xfId="69" applyNumberFormat="1" applyFont="1" applyFill="1" applyBorder="1" applyAlignment="1" applyProtection="1">
      <alignment horizontal="center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horizontal="center"/>
      <protection/>
    </xf>
    <xf numFmtId="188" fontId="9" fillId="0" borderId="0" xfId="53" applyNumberFormat="1" applyFont="1">
      <alignment/>
      <protection/>
    </xf>
    <xf numFmtId="0" fontId="31" fillId="0" borderId="19" xfId="69" applyNumberFormat="1" applyFont="1" applyFill="1" applyBorder="1" applyAlignment="1" applyProtection="1">
      <alignment horizontal="center"/>
      <protection/>
    </xf>
    <xf numFmtId="0" fontId="10" fillId="34" borderId="20" xfId="53" applyFont="1" applyFill="1" applyBorder="1" applyAlignment="1">
      <alignment horizontal="center"/>
      <protection/>
    </xf>
    <xf numFmtId="0" fontId="10" fillId="34" borderId="21" xfId="53" applyFont="1" applyFill="1" applyBorder="1" applyAlignment="1">
      <alignment horizontal="center" vertical="center"/>
      <protection/>
    </xf>
    <xf numFmtId="188" fontId="10" fillId="34" borderId="22" xfId="53" applyNumberFormat="1" applyFont="1" applyFill="1" applyBorder="1" applyAlignment="1">
      <alignment horizontal="center" vertical="center"/>
      <protection/>
    </xf>
    <xf numFmtId="188" fontId="10" fillId="34" borderId="23" xfId="34" applyNumberFormat="1" applyFont="1" applyFill="1" applyBorder="1" applyAlignment="1">
      <alignment horizontal="center" vertical="center"/>
    </xf>
    <xf numFmtId="0" fontId="6" fillId="35" borderId="10" xfId="52" applyNumberFormat="1" applyFont="1" applyFill="1" applyBorder="1" applyAlignment="1" applyProtection="1">
      <alignment horizontal="center"/>
      <protection/>
    </xf>
    <xf numFmtId="0" fontId="11" fillId="36" borderId="10" xfId="71" applyFont="1" applyFill="1" applyBorder="1" applyAlignment="1">
      <alignment horizontal="center"/>
      <protection/>
    </xf>
    <xf numFmtId="188" fontId="11" fillId="36" borderId="10" xfId="71" applyNumberFormat="1" applyFont="1" applyFill="1" applyBorder="1" applyAlignment="1">
      <alignment horizontal="center"/>
      <protection/>
    </xf>
    <xf numFmtId="0" fontId="9" fillId="0" borderId="24" xfId="53" applyFont="1" applyBorder="1" applyAlignment="1">
      <alignment horizontal="center"/>
      <protection/>
    </xf>
    <xf numFmtId="0" fontId="9" fillId="0" borderId="25" xfId="53" applyFont="1" applyBorder="1">
      <alignment/>
      <protection/>
    </xf>
    <xf numFmtId="0" fontId="9" fillId="0" borderId="26" xfId="53" applyFont="1" applyBorder="1" applyAlignment="1">
      <alignment horizontal="center"/>
      <protection/>
    </xf>
    <xf numFmtId="188" fontId="9" fillId="0" borderId="19" xfId="53" applyNumberFormat="1" applyFont="1" applyBorder="1" applyAlignment="1">
      <alignment horizontal="right"/>
      <protection/>
    </xf>
    <xf numFmtId="188" fontId="9" fillId="0" borderId="10" xfId="53" applyNumberFormat="1" applyFont="1" applyBorder="1" applyAlignment="1">
      <alignment horizontal="right"/>
      <protection/>
    </xf>
    <xf numFmtId="0" fontId="52" fillId="0" borderId="10" xfId="0" applyFont="1" applyBorder="1" applyAlignment="1">
      <alignment horizontal="center"/>
    </xf>
    <xf numFmtId="0" fontId="8" fillId="0" borderId="10" xfId="70" applyFont="1" applyFill="1" applyBorder="1" applyAlignment="1">
      <alignment wrapText="1"/>
      <protection/>
    </xf>
    <xf numFmtId="188" fontId="8" fillId="0" borderId="10" xfId="70" applyNumberFormat="1" applyFont="1" applyFill="1" applyBorder="1" applyAlignment="1">
      <alignment horizontal="right" wrapText="1"/>
      <protection/>
    </xf>
    <xf numFmtId="188" fontId="8" fillId="0" borderId="10" xfId="70" applyNumberFormat="1" applyFont="1" applyFill="1" applyBorder="1" applyAlignment="1">
      <alignment horizontal="center" wrapText="1"/>
      <protection/>
    </xf>
    <xf numFmtId="0" fontId="9" fillId="0" borderId="27" xfId="53" applyFont="1" applyBorder="1" applyAlignment="1">
      <alignment horizontal="center"/>
      <protection/>
    </xf>
    <xf numFmtId="0" fontId="9" fillId="0" borderId="14" xfId="53" applyFont="1" applyBorder="1">
      <alignment/>
      <protection/>
    </xf>
    <xf numFmtId="0" fontId="9" fillId="0" borderId="10" xfId="53" applyFont="1" applyBorder="1" applyAlignment="1">
      <alignment horizontal="center"/>
      <protection/>
    </xf>
    <xf numFmtId="188" fontId="9" fillId="0" borderId="15" xfId="53" applyNumberFormat="1" applyFont="1" applyBorder="1" applyAlignment="1">
      <alignment horizontal="right"/>
      <protection/>
    </xf>
    <xf numFmtId="0" fontId="9" fillId="0" borderId="28" xfId="53" applyFont="1" applyBorder="1" applyAlignment="1">
      <alignment horizontal="center"/>
      <protection/>
    </xf>
    <xf numFmtId="0" fontId="9" fillId="0" borderId="29" xfId="53" applyFont="1" applyBorder="1">
      <alignment/>
      <protection/>
    </xf>
    <xf numFmtId="0" fontId="9" fillId="0" borderId="11" xfId="53" applyFont="1" applyBorder="1" applyAlignment="1">
      <alignment horizontal="center"/>
      <protection/>
    </xf>
    <xf numFmtId="188" fontId="9" fillId="0" borderId="30" xfId="53" applyNumberFormat="1" applyFont="1" applyBorder="1" applyAlignment="1">
      <alignment horizontal="right"/>
      <protection/>
    </xf>
    <xf numFmtId="188" fontId="9" fillId="0" borderId="11" xfId="53" applyNumberFormat="1" applyFont="1" applyBorder="1" applyAlignment="1">
      <alignment horizontal="right"/>
      <protection/>
    </xf>
    <xf numFmtId="0" fontId="30" fillId="0" borderId="10" xfId="53" applyFont="1" applyBorder="1" applyAlignment="1">
      <alignment horizontal="centerContinuous"/>
      <protection/>
    </xf>
    <xf numFmtId="188" fontId="30" fillId="0" borderId="10" xfId="53" applyNumberFormat="1" applyFont="1" applyBorder="1" applyAlignment="1">
      <alignment horizontal="right"/>
      <protection/>
    </xf>
    <xf numFmtId="0" fontId="34" fillId="0" borderId="10" xfId="70" applyFont="1" applyFill="1" applyBorder="1" applyAlignment="1">
      <alignment wrapText="1"/>
      <protection/>
    </xf>
    <xf numFmtId="0" fontId="10" fillId="0" borderId="10" xfId="53" applyFont="1" applyBorder="1" applyAlignment="1">
      <alignment horizontal="center"/>
      <protection/>
    </xf>
    <xf numFmtId="0" fontId="10" fillId="0" borderId="10" xfId="53" applyFont="1" applyFill="1" applyBorder="1" applyAlignment="1">
      <alignment horizontal="centerContinuous"/>
      <protection/>
    </xf>
    <xf numFmtId="188" fontId="30" fillId="0" borderId="10" xfId="53" applyNumberFormat="1" applyFont="1" applyFill="1" applyBorder="1" applyAlignment="1">
      <alignment horizontal="right"/>
      <protection/>
    </xf>
    <xf numFmtId="0" fontId="35" fillId="0" borderId="10" xfId="53" applyFont="1" applyFill="1" applyBorder="1" applyAlignment="1">
      <alignment horizontal="centerContinuous"/>
      <protection/>
    </xf>
    <xf numFmtId="0" fontId="3" fillId="0" borderId="10" xfId="0" applyNumberFormat="1" applyFont="1" applyFill="1" applyBorder="1" applyAlignment="1" applyProtection="1">
      <alignment horizontal="centerContinuous"/>
      <protection/>
    </xf>
    <xf numFmtId="188" fontId="52" fillId="0" borderId="10" xfId="0" applyNumberFormat="1" applyFont="1" applyBorder="1" applyAlignment="1">
      <alignment/>
    </xf>
    <xf numFmtId="188" fontId="52" fillId="0" borderId="10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 applyProtection="1">
      <alignment horizontal="centerContinuous"/>
      <protection/>
    </xf>
    <xf numFmtId="188" fontId="55" fillId="0" borderId="10" xfId="0" applyNumberFormat="1" applyFont="1" applyBorder="1" applyAlignment="1">
      <alignment/>
    </xf>
  </cellXfs>
  <cellStyles count="7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เครื่องหมายจุลภาค 2 2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กติ 11" xfId="47"/>
    <cellStyle name="ปกติ 12" xfId="48"/>
    <cellStyle name="ปกติ 15" xfId="49"/>
    <cellStyle name="ปกติ 16" xfId="50"/>
    <cellStyle name="ปกติ 17" xfId="51"/>
    <cellStyle name="ปกติ 2" xfId="52"/>
    <cellStyle name="ปกติ 2 2" xfId="53"/>
    <cellStyle name="ปกติ 2 2 2" xfId="54"/>
    <cellStyle name="ปกติ 20" xfId="55"/>
    <cellStyle name="ปกติ 21" xfId="56"/>
    <cellStyle name="ปกติ 23" xfId="57"/>
    <cellStyle name="ปกติ 25" xfId="58"/>
    <cellStyle name="ปกติ 28" xfId="59"/>
    <cellStyle name="ปกติ 3" xfId="60"/>
    <cellStyle name="ปกติ 30" xfId="61"/>
    <cellStyle name="ปกติ 32" xfId="62"/>
    <cellStyle name="ปกติ 33" xfId="63"/>
    <cellStyle name="ปกติ 34" xfId="64"/>
    <cellStyle name="ปกติ 4" xfId="65"/>
    <cellStyle name="ปกติ 6" xfId="66"/>
    <cellStyle name="ปกติ 7" xfId="67"/>
    <cellStyle name="ปกติ 8" xfId="68"/>
    <cellStyle name="ปกติ 9" xfId="69"/>
    <cellStyle name="ปกติ_Sheet1" xfId="70"/>
    <cellStyle name="ปกติ_Sheet1 2" xfId="71"/>
    <cellStyle name="ป้อนค่า" xfId="72"/>
    <cellStyle name="ปานกลาง" xfId="73"/>
    <cellStyle name="ผลรวม" xfId="74"/>
    <cellStyle name="Currency" xfId="75"/>
    <cellStyle name="Currency [0]" xfId="76"/>
    <cellStyle name="ส่วนที่ถูกเน้น1" xfId="77"/>
    <cellStyle name="ส่วนที่ถูกเน้น2" xfId="78"/>
    <cellStyle name="ส่วนที่ถูกเน้น3" xfId="79"/>
    <cellStyle name="ส่วนที่ถูกเน้น4" xfId="80"/>
    <cellStyle name="ส่วนที่ถูกเน้น5" xfId="81"/>
    <cellStyle name="ส่วนที่ถูกเน้น6" xfId="82"/>
    <cellStyle name="หมายเหตุ" xfId="83"/>
    <cellStyle name="หัวเรื่อง 1" xfId="84"/>
    <cellStyle name="หัวเรื่อง 2" xfId="85"/>
    <cellStyle name="หัวเรื่อง 3" xfId="86"/>
    <cellStyle name="หัวเรื่อง 4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9.00390625" style="122" customWidth="1"/>
    <col min="2" max="2" width="29.8515625" style="121" customWidth="1"/>
    <col min="3" max="3" width="14.140625" style="122" customWidth="1"/>
    <col min="4" max="4" width="17.8515625" style="123" customWidth="1"/>
    <col min="5" max="5" width="20.00390625" style="123" customWidth="1"/>
    <col min="6" max="6" width="7.421875" style="121" customWidth="1"/>
    <col min="7" max="7" width="30.421875" style="121" customWidth="1"/>
    <col min="8" max="8" width="15.421875" style="121" customWidth="1"/>
    <col min="9" max="9" width="13.421875" style="121" customWidth="1"/>
    <col min="10" max="10" width="6.8515625" style="121" customWidth="1"/>
    <col min="11" max="11" width="14.57421875" style="121" customWidth="1"/>
    <col min="12" max="16384" width="9.00390625" style="121" customWidth="1"/>
  </cols>
  <sheetData>
    <row r="1" spans="1:11" ht="23.25" customHeight="1">
      <c r="A1" s="119" t="s">
        <v>0</v>
      </c>
      <c r="B1" s="119"/>
      <c r="C1" s="119"/>
      <c r="D1" s="119"/>
      <c r="E1" s="119"/>
      <c r="F1" s="120" t="s">
        <v>74</v>
      </c>
      <c r="G1" s="120"/>
      <c r="H1" s="120"/>
      <c r="I1" s="120"/>
      <c r="J1" s="120"/>
      <c r="K1" s="120"/>
    </row>
    <row r="2" spans="1:11" ht="23.25" customHeight="1">
      <c r="A2" s="119" t="s">
        <v>75</v>
      </c>
      <c r="B2" s="119"/>
      <c r="C2" s="119"/>
      <c r="D2" s="119"/>
      <c r="E2" s="119"/>
      <c r="F2" s="120" t="s">
        <v>76</v>
      </c>
      <c r="G2" s="120"/>
      <c r="H2" s="120"/>
      <c r="I2" s="120"/>
      <c r="J2" s="120"/>
      <c r="K2" s="120"/>
    </row>
    <row r="3" spans="1:11" ht="23.25" customHeight="1">
      <c r="A3" s="119" t="s">
        <v>77</v>
      </c>
      <c r="B3" s="119"/>
      <c r="C3" s="119"/>
      <c r="D3" s="119"/>
      <c r="E3" s="119"/>
      <c r="F3" s="120" t="s">
        <v>78</v>
      </c>
      <c r="G3" s="120"/>
      <c r="H3" s="120"/>
      <c r="I3" s="120"/>
      <c r="J3" s="120"/>
      <c r="K3" s="120"/>
    </row>
    <row r="4" spans="6:11" ht="23.25" customHeight="1" thickBot="1">
      <c r="F4" s="124"/>
      <c r="G4" s="124"/>
      <c r="H4" s="124"/>
      <c r="I4" s="124"/>
      <c r="J4" s="124"/>
      <c r="K4" s="124"/>
    </row>
    <row r="5" spans="1:11" ht="23.25" customHeight="1" thickBot="1">
      <c r="A5" s="125" t="s">
        <v>79</v>
      </c>
      <c r="B5" s="126" t="s">
        <v>2</v>
      </c>
      <c r="C5" s="126" t="s">
        <v>80</v>
      </c>
      <c r="D5" s="127" t="s">
        <v>81</v>
      </c>
      <c r="E5" s="128" t="s">
        <v>82</v>
      </c>
      <c r="F5" s="129" t="s">
        <v>79</v>
      </c>
      <c r="G5" s="130" t="s">
        <v>83</v>
      </c>
      <c r="H5" s="131" t="s">
        <v>84</v>
      </c>
      <c r="I5" s="131" t="s">
        <v>85</v>
      </c>
      <c r="J5" s="131" t="s">
        <v>86</v>
      </c>
      <c r="K5" s="131" t="s">
        <v>87</v>
      </c>
    </row>
    <row r="6" spans="1:11" ht="23.25" customHeight="1">
      <c r="A6" s="132">
        <v>1</v>
      </c>
      <c r="B6" s="133" t="s">
        <v>88</v>
      </c>
      <c r="C6" s="134" t="s">
        <v>89</v>
      </c>
      <c r="D6" s="135">
        <v>7608.5407000000005</v>
      </c>
      <c r="E6" s="136">
        <v>162.69125191</v>
      </c>
      <c r="F6" s="137">
        <v>1</v>
      </c>
      <c r="G6" s="138" t="s">
        <v>90</v>
      </c>
      <c r="H6" s="139">
        <v>7608540.7</v>
      </c>
      <c r="I6" s="139">
        <v>9312144</v>
      </c>
      <c r="J6" s="140" t="s">
        <v>91</v>
      </c>
      <c r="K6" s="139">
        <v>167223389</v>
      </c>
    </row>
    <row r="7" spans="1:11" ht="23.25" customHeight="1">
      <c r="A7" s="141">
        <v>2</v>
      </c>
      <c r="B7" s="142" t="s">
        <v>92</v>
      </c>
      <c r="C7" s="143" t="s">
        <v>93</v>
      </c>
      <c r="D7" s="144">
        <v>3574.04832</v>
      </c>
      <c r="E7" s="136">
        <v>85.67045985000001</v>
      </c>
      <c r="F7" s="137">
        <v>2</v>
      </c>
      <c r="G7" s="138" t="s">
        <v>94</v>
      </c>
      <c r="H7" s="139">
        <v>3574048.32</v>
      </c>
      <c r="I7" s="139">
        <v>4910011</v>
      </c>
      <c r="J7" s="140" t="s">
        <v>91</v>
      </c>
      <c r="K7" s="139">
        <v>85670459.85000001</v>
      </c>
    </row>
    <row r="8" spans="1:11" ht="23.25" customHeight="1">
      <c r="A8" s="141">
        <v>3</v>
      </c>
      <c r="B8" s="142" t="s">
        <v>95</v>
      </c>
      <c r="C8" s="143" t="s">
        <v>96</v>
      </c>
      <c r="D8" s="144">
        <v>140.361</v>
      </c>
      <c r="E8" s="136">
        <v>61.577212370000005</v>
      </c>
      <c r="F8" s="137">
        <v>3</v>
      </c>
      <c r="G8" s="138" t="s">
        <v>95</v>
      </c>
      <c r="H8" s="139">
        <v>140361</v>
      </c>
      <c r="I8" s="139">
        <v>79</v>
      </c>
      <c r="J8" s="140" t="s">
        <v>97</v>
      </c>
      <c r="K8" s="139">
        <v>61577212.370000005</v>
      </c>
    </row>
    <row r="9" spans="1:11" ht="23.25" customHeight="1">
      <c r="A9" s="141">
        <v>4</v>
      </c>
      <c r="B9" s="142" t="s">
        <v>98</v>
      </c>
      <c r="C9" s="143" t="s">
        <v>99</v>
      </c>
      <c r="D9" s="144">
        <v>400.91745</v>
      </c>
      <c r="E9" s="136">
        <v>27.686868</v>
      </c>
      <c r="F9" s="137">
        <v>4</v>
      </c>
      <c r="G9" s="138" t="s">
        <v>100</v>
      </c>
      <c r="H9" s="139">
        <v>400917.44999999995</v>
      </c>
      <c r="I9" s="139">
        <v>400917.44999999995</v>
      </c>
      <c r="J9" s="140" t="s">
        <v>101</v>
      </c>
      <c r="K9" s="139">
        <v>27686868</v>
      </c>
    </row>
    <row r="10" spans="1:11" ht="23.25" customHeight="1">
      <c r="A10" s="141">
        <v>5</v>
      </c>
      <c r="B10" s="142" t="s">
        <v>102</v>
      </c>
      <c r="C10" s="143" t="s">
        <v>103</v>
      </c>
      <c r="D10" s="144">
        <v>250.13535000000002</v>
      </c>
      <c r="E10" s="136">
        <v>21.89322255</v>
      </c>
      <c r="F10" s="137">
        <v>5</v>
      </c>
      <c r="G10" s="138" t="s">
        <v>102</v>
      </c>
      <c r="H10" s="139">
        <v>250135.35</v>
      </c>
      <c r="I10" s="139">
        <v>250135.35</v>
      </c>
      <c r="J10" s="140" t="s">
        <v>101</v>
      </c>
      <c r="K10" s="139">
        <v>21893222.55</v>
      </c>
    </row>
    <row r="11" spans="1:11" ht="23.25" customHeight="1">
      <c r="A11" s="141">
        <v>6</v>
      </c>
      <c r="B11" s="142" t="s">
        <v>104</v>
      </c>
      <c r="C11" s="143" t="s">
        <v>105</v>
      </c>
      <c r="D11" s="144">
        <v>1639.2828</v>
      </c>
      <c r="E11" s="136">
        <v>20.943875200000004</v>
      </c>
      <c r="F11" s="137">
        <v>6</v>
      </c>
      <c r="G11" s="138" t="s">
        <v>104</v>
      </c>
      <c r="H11" s="139">
        <v>1639282.8</v>
      </c>
      <c r="I11" s="139">
        <v>1639282.8</v>
      </c>
      <c r="J11" s="140" t="s">
        <v>101</v>
      </c>
      <c r="K11" s="139">
        <v>20943875.200000003</v>
      </c>
    </row>
    <row r="12" spans="1:11" ht="23.25" customHeight="1">
      <c r="A12" s="141">
        <v>7</v>
      </c>
      <c r="B12" s="142" t="s">
        <v>106</v>
      </c>
      <c r="C12" s="143" t="s">
        <v>107</v>
      </c>
      <c r="D12" s="144">
        <v>135.77364</v>
      </c>
      <c r="E12" s="136">
        <v>19.36872164</v>
      </c>
      <c r="F12" s="137">
        <v>7</v>
      </c>
      <c r="G12" s="138" t="s">
        <v>106</v>
      </c>
      <c r="H12" s="139">
        <v>135773.64</v>
      </c>
      <c r="I12" s="139">
        <v>135773.64</v>
      </c>
      <c r="J12" s="140" t="s">
        <v>101</v>
      </c>
      <c r="K12" s="139">
        <v>19368721.64</v>
      </c>
    </row>
    <row r="13" spans="1:11" ht="23.25" customHeight="1">
      <c r="A13" s="141">
        <v>8</v>
      </c>
      <c r="B13" s="142" t="s">
        <v>108</v>
      </c>
      <c r="C13" s="143" t="s">
        <v>109</v>
      </c>
      <c r="D13" s="144">
        <v>849.7661400000001</v>
      </c>
      <c r="E13" s="136">
        <v>18.187056999999996</v>
      </c>
      <c r="F13" s="137">
        <v>8</v>
      </c>
      <c r="G13" s="138" t="s">
        <v>110</v>
      </c>
      <c r="H13" s="139">
        <v>849766.14</v>
      </c>
      <c r="I13" s="139">
        <v>849766.14</v>
      </c>
      <c r="J13" s="140" t="s">
        <v>101</v>
      </c>
      <c r="K13" s="139">
        <v>18631387</v>
      </c>
    </row>
    <row r="14" spans="1:11" ht="23.25" customHeight="1">
      <c r="A14" s="141">
        <v>9</v>
      </c>
      <c r="B14" s="121" t="s">
        <v>111</v>
      </c>
      <c r="C14" s="143" t="s">
        <v>112</v>
      </c>
      <c r="D14" s="144">
        <v>218.4387</v>
      </c>
      <c r="E14" s="136">
        <v>17.96892211</v>
      </c>
      <c r="F14" s="137">
        <v>9</v>
      </c>
      <c r="G14" s="138" t="s">
        <v>111</v>
      </c>
      <c r="H14" s="139">
        <v>218438.7</v>
      </c>
      <c r="I14" s="139">
        <v>17968922.11</v>
      </c>
      <c r="J14" s="140" t="s">
        <v>101</v>
      </c>
      <c r="K14" s="139">
        <v>17968922.11</v>
      </c>
    </row>
    <row r="15" spans="1:11" ht="23.25" customHeight="1">
      <c r="A15" s="145">
        <v>10</v>
      </c>
      <c r="B15" s="146" t="s">
        <v>113</v>
      </c>
      <c r="C15" s="147" t="s">
        <v>114</v>
      </c>
      <c r="D15" s="148">
        <v>74.081</v>
      </c>
      <c r="E15" s="149">
        <v>17.090277490000002</v>
      </c>
      <c r="F15" s="137">
        <v>10</v>
      </c>
      <c r="G15" s="138" t="s">
        <v>113</v>
      </c>
      <c r="H15" s="139">
        <v>74081</v>
      </c>
      <c r="I15" s="139">
        <v>94</v>
      </c>
      <c r="J15" s="140" t="s">
        <v>97</v>
      </c>
      <c r="K15" s="139">
        <v>17090277.490000002</v>
      </c>
    </row>
    <row r="16" spans="1:11" ht="23.25" customHeight="1">
      <c r="A16" s="150" t="s">
        <v>4</v>
      </c>
      <c r="B16" s="150"/>
      <c r="C16" s="150"/>
      <c r="D16" s="151">
        <f>SUM(D6:D15)</f>
        <v>14891.345100000002</v>
      </c>
      <c r="E16" s="151">
        <f>SUM(E6:E15)</f>
        <v>453.07786812</v>
      </c>
      <c r="F16" s="137">
        <v>11</v>
      </c>
      <c r="G16" s="152" t="s">
        <v>115</v>
      </c>
      <c r="H16" s="139">
        <v>51980.55</v>
      </c>
      <c r="I16" s="139">
        <v>247512</v>
      </c>
      <c r="J16" s="140" t="s">
        <v>91</v>
      </c>
      <c r="K16" s="139">
        <v>15922344</v>
      </c>
    </row>
    <row r="17" spans="1:11" ht="23.25" customHeight="1">
      <c r="A17" s="153">
        <v>11</v>
      </c>
      <c r="B17" s="154" t="s">
        <v>116</v>
      </c>
      <c r="C17" s="154"/>
      <c r="D17" s="155">
        <v>16057.940724999997</v>
      </c>
      <c r="E17" s="155">
        <v>376.88024571</v>
      </c>
      <c r="F17" s="137">
        <v>12</v>
      </c>
      <c r="G17" s="152" t="s">
        <v>117</v>
      </c>
      <c r="H17" s="139">
        <v>279776.775</v>
      </c>
      <c r="I17" s="139">
        <v>279776.775</v>
      </c>
      <c r="J17" s="140" t="s">
        <v>101</v>
      </c>
      <c r="K17" s="139">
        <v>14367586</v>
      </c>
    </row>
    <row r="18" spans="1:11" ht="23.25" customHeight="1">
      <c r="A18" s="156" t="s">
        <v>118</v>
      </c>
      <c r="B18" s="156"/>
      <c r="C18" s="156"/>
      <c r="D18" s="155">
        <f>SUM(D16:D17)</f>
        <v>30949.285825</v>
      </c>
      <c r="E18" s="155">
        <f>SUM(E16:E17)</f>
        <v>829.95811383</v>
      </c>
      <c r="F18" s="137">
        <v>13</v>
      </c>
      <c r="G18" s="138" t="s">
        <v>119</v>
      </c>
      <c r="H18" s="139">
        <v>278494.32</v>
      </c>
      <c r="I18" s="139">
        <v>303328</v>
      </c>
      <c r="J18" s="140" t="s">
        <v>97</v>
      </c>
      <c r="K18" s="139">
        <v>13906638</v>
      </c>
    </row>
    <row r="19" spans="6:11" ht="23.25" customHeight="1">
      <c r="F19" s="137">
        <v>14</v>
      </c>
      <c r="G19" s="138" t="s">
        <v>120</v>
      </c>
      <c r="H19" s="139">
        <v>78921.018</v>
      </c>
      <c r="I19" s="139">
        <v>78921.018</v>
      </c>
      <c r="J19" s="140" t="s">
        <v>101</v>
      </c>
      <c r="K19" s="139">
        <v>13502010</v>
      </c>
    </row>
    <row r="20" spans="6:11" ht="23.25" customHeight="1">
      <c r="F20" s="137">
        <v>15</v>
      </c>
      <c r="G20" s="138" t="s">
        <v>121</v>
      </c>
      <c r="H20" s="139">
        <v>110122.1</v>
      </c>
      <c r="I20" s="139">
        <v>5996</v>
      </c>
      <c r="J20" s="140" t="s">
        <v>97</v>
      </c>
      <c r="K20" s="139">
        <v>13112079</v>
      </c>
    </row>
    <row r="21" spans="6:11" ht="23.25" customHeight="1">
      <c r="F21" s="137">
        <v>16</v>
      </c>
      <c r="G21" s="138" t="s">
        <v>122</v>
      </c>
      <c r="H21" s="139">
        <v>337382</v>
      </c>
      <c r="I21" s="139">
        <v>337.382</v>
      </c>
      <c r="J21" s="140" t="s">
        <v>123</v>
      </c>
      <c r="K21" s="139">
        <v>12666100</v>
      </c>
    </row>
    <row r="22" spans="6:11" ht="23.25" customHeight="1">
      <c r="F22" s="137">
        <v>17</v>
      </c>
      <c r="G22" s="138" t="s">
        <v>124</v>
      </c>
      <c r="H22" s="139">
        <v>690000</v>
      </c>
      <c r="I22" s="139">
        <v>690000</v>
      </c>
      <c r="J22" s="140" t="s">
        <v>101</v>
      </c>
      <c r="K22" s="139">
        <v>11098498</v>
      </c>
    </row>
    <row r="23" spans="6:11" ht="23.25" customHeight="1">
      <c r="F23" s="137">
        <v>18</v>
      </c>
      <c r="G23" s="138" t="s">
        <v>125</v>
      </c>
      <c r="H23" s="139">
        <v>916545.87</v>
      </c>
      <c r="I23" s="139">
        <v>916545.87</v>
      </c>
      <c r="J23" s="140" t="s">
        <v>101</v>
      </c>
      <c r="K23" s="139">
        <v>10588591</v>
      </c>
    </row>
    <row r="24" spans="6:11" ht="23.25" customHeight="1">
      <c r="F24" s="137">
        <v>19</v>
      </c>
      <c r="G24" s="138" t="s">
        <v>126</v>
      </c>
      <c r="H24" s="139">
        <v>38668.200000000004</v>
      </c>
      <c r="I24" s="139">
        <v>879</v>
      </c>
      <c r="J24" s="140" t="s">
        <v>97</v>
      </c>
      <c r="K24" s="139">
        <v>7231063</v>
      </c>
    </row>
    <row r="25" spans="6:11" ht="23.25" customHeight="1">
      <c r="F25" s="137">
        <v>20</v>
      </c>
      <c r="G25" s="152" t="s">
        <v>127</v>
      </c>
      <c r="H25" s="139">
        <v>111999.52</v>
      </c>
      <c r="I25" s="139">
        <v>86579</v>
      </c>
      <c r="J25" s="140" t="s">
        <v>97</v>
      </c>
      <c r="K25" s="139">
        <v>6854675</v>
      </c>
    </row>
    <row r="26" spans="6:11" ht="23.25" customHeight="1">
      <c r="F26" s="137">
        <v>21</v>
      </c>
      <c r="G26" s="138" t="s">
        <v>128</v>
      </c>
      <c r="H26" s="139">
        <v>38033.6</v>
      </c>
      <c r="I26" s="139">
        <v>38033.6</v>
      </c>
      <c r="J26" s="140" t="s">
        <v>101</v>
      </c>
      <c r="K26" s="139">
        <v>6762862</v>
      </c>
    </row>
    <row r="27" spans="6:11" ht="23.25" customHeight="1">
      <c r="F27" s="137">
        <v>22</v>
      </c>
      <c r="G27" s="138" t="s">
        <v>129</v>
      </c>
      <c r="H27" s="139">
        <v>84161.01699999999</v>
      </c>
      <c r="I27" s="139">
        <v>84161.01699999999</v>
      </c>
      <c r="J27" s="140" t="s">
        <v>101</v>
      </c>
      <c r="K27" s="139">
        <v>6647928</v>
      </c>
    </row>
    <row r="28" spans="6:11" ht="23.25" customHeight="1">
      <c r="F28" s="137">
        <v>23</v>
      </c>
      <c r="G28" s="138" t="s">
        <v>130</v>
      </c>
      <c r="H28" s="139">
        <v>940626</v>
      </c>
      <c r="I28" s="139">
        <v>940626</v>
      </c>
      <c r="J28" s="140" t="s">
        <v>101</v>
      </c>
      <c r="K28" s="139">
        <v>6558467</v>
      </c>
    </row>
    <row r="29" spans="6:11" ht="23.25" customHeight="1">
      <c r="F29" s="137">
        <v>24</v>
      </c>
      <c r="G29" s="138" t="s">
        <v>131</v>
      </c>
      <c r="H29" s="139">
        <v>34110.895</v>
      </c>
      <c r="I29" s="139">
        <v>18842.67</v>
      </c>
      <c r="J29" s="140" t="s">
        <v>97</v>
      </c>
      <c r="K29" s="139">
        <v>6226030</v>
      </c>
    </row>
    <row r="30" spans="6:11" ht="23.25" customHeight="1">
      <c r="F30" s="137">
        <v>25</v>
      </c>
      <c r="G30" s="138" t="s">
        <v>132</v>
      </c>
      <c r="H30" s="139">
        <v>54080</v>
      </c>
      <c r="I30" s="139">
        <v>1</v>
      </c>
      <c r="J30" s="140" t="s">
        <v>97</v>
      </c>
      <c r="K30" s="139">
        <v>6173769</v>
      </c>
    </row>
    <row r="31" spans="6:11" ht="23.25" customHeight="1">
      <c r="F31" s="137">
        <v>26</v>
      </c>
      <c r="G31" s="138" t="s">
        <v>133</v>
      </c>
      <c r="H31" s="139">
        <v>36281.9</v>
      </c>
      <c r="I31" s="139">
        <v>6167</v>
      </c>
      <c r="J31" s="140" t="s">
        <v>97</v>
      </c>
      <c r="K31" s="139">
        <v>5754472</v>
      </c>
    </row>
    <row r="32" spans="6:11" ht="23.25" customHeight="1">
      <c r="F32" s="137">
        <v>27</v>
      </c>
      <c r="G32" s="138" t="s">
        <v>134</v>
      </c>
      <c r="H32" s="139">
        <v>61965.46</v>
      </c>
      <c r="I32" s="139">
        <v>61962</v>
      </c>
      <c r="J32" s="140" t="s">
        <v>97</v>
      </c>
      <c r="K32" s="139">
        <v>5534344</v>
      </c>
    </row>
    <row r="33" spans="6:11" ht="23.25" customHeight="1">
      <c r="F33" s="137">
        <v>28</v>
      </c>
      <c r="G33" s="138" t="s">
        <v>135</v>
      </c>
      <c r="H33" s="139">
        <v>757728.27</v>
      </c>
      <c r="I33" s="139">
        <v>757728.27</v>
      </c>
      <c r="J33" s="140" t="s">
        <v>97</v>
      </c>
      <c r="K33" s="139">
        <v>5433188</v>
      </c>
    </row>
    <row r="34" spans="6:11" ht="23.25" customHeight="1">
      <c r="F34" s="137">
        <v>29</v>
      </c>
      <c r="G34" s="138" t="s">
        <v>136</v>
      </c>
      <c r="H34" s="139">
        <v>1175154</v>
      </c>
      <c r="I34" s="139">
        <v>1175154</v>
      </c>
      <c r="J34" s="140" t="s">
        <v>101</v>
      </c>
      <c r="K34" s="139">
        <v>5087765</v>
      </c>
    </row>
    <row r="35" spans="6:11" ht="23.25" customHeight="1">
      <c r="F35" s="137">
        <v>30</v>
      </c>
      <c r="G35" s="138" t="s">
        <v>137</v>
      </c>
      <c r="H35" s="139">
        <v>437500</v>
      </c>
      <c r="I35" s="139">
        <v>437500</v>
      </c>
      <c r="J35" s="140" t="s">
        <v>101</v>
      </c>
      <c r="K35" s="139">
        <v>4988847</v>
      </c>
    </row>
    <row r="36" spans="6:11" ht="23.25" customHeight="1">
      <c r="F36" s="137">
        <v>31</v>
      </c>
      <c r="G36" s="138" t="s">
        <v>138</v>
      </c>
      <c r="H36" s="139">
        <v>135058</v>
      </c>
      <c r="I36" s="139">
        <v>145838</v>
      </c>
      <c r="J36" s="140" t="s">
        <v>101</v>
      </c>
      <c r="K36" s="139">
        <v>4921768</v>
      </c>
    </row>
    <row r="37" spans="6:11" ht="23.25" customHeight="1">
      <c r="F37" s="137">
        <v>32</v>
      </c>
      <c r="G37" s="138" t="s">
        <v>139</v>
      </c>
      <c r="H37" s="139">
        <v>41400</v>
      </c>
      <c r="I37" s="139">
        <v>294</v>
      </c>
      <c r="J37" s="140" t="s">
        <v>97</v>
      </c>
      <c r="K37" s="139">
        <v>4693500</v>
      </c>
    </row>
    <row r="38" spans="6:11" ht="23.25" customHeight="1">
      <c r="F38" s="137">
        <v>33</v>
      </c>
      <c r="G38" s="138" t="s">
        <v>140</v>
      </c>
      <c r="H38" s="139">
        <v>17760.449999999997</v>
      </c>
      <c r="I38" s="139">
        <v>17755</v>
      </c>
      <c r="J38" s="140" t="s">
        <v>97</v>
      </c>
      <c r="K38" s="139">
        <v>4318775</v>
      </c>
    </row>
    <row r="39" spans="6:11" ht="23.25" customHeight="1">
      <c r="F39" s="137">
        <v>34</v>
      </c>
      <c r="G39" s="138" t="s">
        <v>141</v>
      </c>
      <c r="H39" s="139">
        <v>19000</v>
      </c>
      <c r="I39" s="139">
        <v>48</v>
      </c>
      <c r="J39" s="140" t="s">
        <v>97</v>
      </c>
      <c r="K39" s="139">
        <v>4200000</v>
      </c>
    </row>
    <row r="40" spans="6:11" ht="23.25" customHeight="1">
      <c r="F40" s="137">
        <v>35</v>
      </c>
      <c r="G40" s="138" t="s">
        <v>142</v>
      </c>
      <c r="H40" s="139">
        <v>41560.369999999995</v>
      </c>
      <c r="I40" s="139">
        <v>41566</v>
      </c>
      <c r="J40" s="140" t="s">
        <v>97</v>
      </c>
      <c r="K40" s="139">
        <v>4077214</v>
      </c>
    </row>
    <row r="41" spans="6:11" ht="23.25" customHeight="1">
      <c r="F41" s="137">
        <v>36</v>
      </c>
      <c r="G41" s="138" t="s">
        <v>143</v>
      </c>
      <c r="H41" s="139">
        <v>277312</v>
      </c>
      <c r="I41" s="139">
        <v>332000</v>
      </c>
      <c r="J41" s="140" t="s">
        <v>91</v>
      </c>
      <c r="K41" s="139">
        <v>4075560</v>
      </c>
    </row>
    <row r="42" spans="6:11" ht="23.25" customHeight="1">
      <c r="F42" s="137">
        <v>37</v>
      </c>
      <c r="G42" s="138" t="s">
        <v>144</v>
      </c>
      <c r="H42" s="139">
        <v>14695</v>
      </c>
      <c r="I42" s="139">
        <v>135</v>
      </c>
      <c r="J42" s="140" t="s">
        <v>97</v>
      </c>
      <c r="K42" s="139">
        <v>3892308.4299999997</v>
      </c>
    </row>
    <row r="43" spans="6:11" ht="23.25" customHeight="1">
      <c r="F43" s="137">
        <v>38</v>
      </c>
      <c r="G43" s="138" t="s">
        <v>145</v>
      </c>
      <c r="H43" s="139">
        <v>58195</v>
      </c>
      <c r="I43" s="139">
        <v>46531</v>
      </c>
      <c r="J43" s="140" t="s">
        <v>97</v>
      </c>
      <c r="K43" s="139">
        <v>3866008</v>
      </c>
    </row>
    <row r="44" spans="6:11" ht="23.25" customHeight="1">
      <c r="F44" s="137">
        <v>39</v>
      </c>
      <c r="G44" s="138" t="s">
        <v>146</v>
      </c>
      <c r="H44" s="139">
        <v>41057</v>
      </c>
      <c r="I44" s="139">
        <v>41057</v>
      </c>
      <c r="J44" s="140" t="s">
        <v>101</v>
      </c>
      <c r="K44" s="139">
        <v>3279621</v>
      </c>
    </row>
    <row r="45" spans="6:11" ht="23.25" customHeight="1">
      <c r="F45" s="137">
        <v>40</v>
      </c>
      <c r="G45" s="138" t="s">
        <v>147</v>
      </c>
      <c r="H45" s="139">
        <v>85003</v>
      </c>
      <c r="I45" s="139">
        <v>85003</v>
      </c>
      <c r="J45" s="140" t="s">
        <v>101</v>
      </c>
      <c r="K45" s="139">
        <v>3204452</v>
      </c>
    </row>
    <row r="46" spans="6:11" ht="23.25" customHeight="1">
      <c r="F46" s="137">
        <v>41</v>
      </c>
      <c r="G46" s="138" t="s">
        <v>148</v>
      </c>
      <c r="H46" s="139">
        <v>7966.15</v>
      </c>
      <c r="I46" s="139">
        <v>34633</v>
      </c>
      <c r="J46" s="140" t="s">
        <v>97</v>
      </c>
      <c r="K46" s="139">
        <v>2988021</v>
      </c>
    </row>
    <row r="47" spans="6:11" ht="23.25" customHeight="1">
      <c r="F47" s="137">
        <v>42</v>
      </c>
      <c r="G47" s="138" t="s">
        <v>149</v>
      </c>
      <c r="H47" s="139">
        <v>11937</v>
      </c>
      <c r="I47" s="139">
        <v>494</v>
      </c>
      <c r="J47" s="140" t="s">
        <v>97</v>
      </c>
      <c r="K47" s="139">
        <v>2937574</v>
      </c>
    </row>
    <row r="48" spans="6:11" ht="23.25" customHeight="1">
      <c r="F48" s="137">
        <v>43</v>
      </c>
      <c r="G48" s="138" t="s">
        <v>150</v>
      </c>
      <c r="H48" s="139">
        <v>27463</v>
      </c>
      <c r="I48" s="139">
        <v>27463</v>
      </c>
      <c r="J48" s="140" t="s">
        <v>101</v>
      </c>
      <c r="K48" s="139">
        <v>2650918</v>
      </c>
    </row>
    <row r="49" spans="6:11" ht="23.25" customHeight="1">
      <c r="F49" s="137">
        <v>44</v>
      </c>
      <c r="G49" s="138" t="s">
        <v>151</v>
      </c>
      <c r="H49" s="139">
        <v>68454.2</v>
      </c>
      <c r="I49" s="139">
        <v>63149</v>
      </c>
      <c r="J49" s="140" t="s">
        <v>97</v>
      </c>
      <c r="K49" s="139">
        <v>2498316</v>
      </c>
    </row>
    <row r="50" spans="6:11" ht="23.25" customHeight="1">
      <c r="F50" s="137">
        <v>45</v>
      </c>
      <c r="G50" s="138" t="s">
        <v>152</v>
      </c>
      <c r="H50" s="139">
        <v>11618</v>
      </c>
      <c r="I50" s="139">
        <v>11618</v>
      </c>
      <c r="J50" s="140" t="s">
        <v>101</v>
      </c>
      <c r="K50" s="139">
        <v>2472547</v>
      </c>
    </row>
    <row r="51" spans="6:11" ht="23.25" customHeight="1">
      <c r="F51" s="137">
        <v>46</v>
      </c>
      <c r="G51" s="138" t="s">
        <v>153</v>
      </c>
      <c r="H51" s="139">
        <v>7171.48</v>
      </c>
      <c r="I51" s="139">
        <v>7171.48</v>
      </c>
      <c r="J51" s="140" t="s">
        <v>101</v>
      </c>
      <c r="K51" s="139">
        <v>2353333</v>
      </c>
    </row>
    <row r="52" spans="6:11" ht="23.25" customHeight="1">
      <c r="F52" s="137">
        <v>47</v>
      </c>
      <c r="G52" s="138" t="s">
        <v>154</v>
      </c>
      <c r="H52" s="139">
        <v>907966</v>
      </c>
      <c r="I52" s="139">
        <v>907966</v>
      </c>
      <c r="J52" s="140" t="s">
        <v>101</v>
      </c>
      <c r="K52" s="139">
        <v>2327403</v>
      </c>
    </row>
    <row r="53" spans="6:11" ht="23.25" customHeight="1">
      <c r="F53" s="137">
        <v>48</v>
      </c>
      <c r="G53" s="138" t="s">
        <v>155</v>
      </c>
      <c r="H53" s="139">
        <v>20340</v>
      </c>
      <c r="I53" s="139">
        <v>20340</v>
      </c>
      <c r="J53" s="140" t="s">
        <v>101</v>
      </c>
      <c r="K53" s="139">
        <v>2305062</v>
      </c>
    </row>
    <row r="54" spans="6:11" ht="23.25" customHeight="1">
      <c r="F54" s="137">
        <v>49</v>
      </c>
      <c r="G54" s="138" t="s">
        <v>156</v>
      </c>
      <c r="H54" s="139">
        <v>69303.4</v>
      </c>
      <c r="I54" s="139">
        <v>69303.4</v>
      </c>
      <c r="J54" s="140" t="s">
        <v>97</v>
      </c>
      <c r="K54" s="139">
        <v>2290340</v>
      </c>
    </row>
    <row r="55" spans="6:11" ht="23.25" customHeight="1">
      <c r="F55" s="137">
        <v>50</v>
      </c>
      <c r="G55" s="138" t="s">
        <v>157</v>
      </c>
      <c r="H55" s="139">
        <v>13807.236</v>
      </c>
      <c r="I55" s="139">
        <v>15889</v>
      </c>
      <c r="J55" s="140" t="s">
        <v>97</v>
      </c>
      <c r="K55" s="139">
        <v>2285024</v>
      </c>
    </row>
    <row r="56" spans="6:11" ht="23.25" customHeight="1">
      <c r="F56" s="157" t="s">
        <v>4</v>
      </c>
      <c r="G56" s="157"/>
      <c r="H56" s="139">
        <f>SUM(H6:H55)</f>
        <v>23281943.880999997</v>
      </c>
      <c r="I56" s="139">
        <f>SUM(I6:I55)</f>
        <v>43465429.97199999</v>
      </c>
      <c r="J56" s="139"/>
      <c r="K56" s="139">
        <f>SUM(K6:K55)</f>
        <v>702109335.64</v>
      </c>
    </row>
    <row r="57" spans="6:11" ht="23.25" customHeight="1">
      <c r="F57" s="157" t="s">
        <v>116</v>
      </c>
      <c r="G57" s="157"/>
      <c r="H57" s="158">
        <v>7667341.949000001</v>
      </c>
      <c r="I57" s="158">
        <v>6266272.383000009</v>
      </c>
      <c r="J57" s="159"/>
      <c r="K57" s="158">
        <v>127848778.19000006</v>
      </c>
    </row>
    <row r="58" spans="6:11" ht="23.25" customHeight="1">
      <c r="F58" s="160" t="s">
        <v>5</v>
      </c>
      <c r="G58" s="160"/>
      <c r="H58" s="161">
        <f>SUM(H56:H57)</f>
        <v>30949285.83</v>
      </c>
      <c r="I58" s="161">
        <f>SUM(I56:I57)</f>
        <v>49731702.355</v>
      </c>
      <c r="J58" s="161"/>
      <c r="K58" s="161">
        <f>SUM(K56:K57)</f>
        <v>829958113.83</v>
      </c>
    </row>
  </sheetData>
  <sheetProtection/>
  <mergeCells count="3">
    <mergeCell ref="F1:K1"/>
    <mergeCell ref="F2:K2"/>
    <mergeCell ref="F3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I86"/>
  <sheetViews>
    <sheetView zoomScalePageLayoutView="0" workbookViewId="0" topLeftCell="A25">
      <selection activeCell="C42" sqref="C42"/>
    </sheetView>
  </sheetViews>
  <sheetFormatPr defaultColWidth="9.140625" defaultRowHeight="15"/>
  <cols>
    <col min="2" max="2" width="10.7109375" style="0" customWidth="1"/>
    <col min="3" max="3" width="26.421875" style="0" customWidth="1"/>
    <col min="4" max="4" width="14.00390625" style="0" customWidth="1"/>
    <col min="5" max="5" width="8.421875" style="0" customWidth="1"/>
    <col min="6" max="6" width="14.421875" style="0" customWidth="1"/>
    <col min="7" max="7" width="14.57421875" style="0" customWidth="1"/>
    <col min="8" max="8" width="15.28125" style="0" customWidth="1"/>
    <col min="9" max="9" width="10.28125" style="0" customWidth="1"/>
  </cols>
  <sheetData>
    <row r="1" spans="1:9" s="2" customFormat="1" ht="18" customHeight="1">
      <c r="A1" s="113" t="s">
        <v>10</v>
      </c>
      <c r="B1" s="113"/>
      <c r="C1" s="113"/>
      <c r="D1" s="113"/>
      <c r="E1" s="113"/>
      <c r="F1" s="113"/>
      <c r="G1" s="113"/>
      <c r="H1" s="113"/>
      <c r="I1" s="113"/>
    </row>
    <row r="2" spans="1:9" s="2" customFormat="1" ht="18" customHeight="1">
      <c r="A2" s="113" t="s">
        <v>11</v>
      </c>
      <c r="B2" s="113"/>
      <c r="C2" s="113"/>
      <c r="D2" s="113"/>
      <c r="E2" s="113"/>
      <c r="F2" s="113"/>
      <c r="G2" s="113"/>
      <c r="H2" s="113"/>
      <c r="I2" s="113"/>
    </row>
    <row r="3" spans="1:9" s="2" customFormat="1" ht="18" customHeight="1">
      <c r="A3" s="113" t="s">
        <v>52</v>
      </c>
      <c r="B3" s="113"/>
      <c r="C3" s="113"/>
      <c r="D3" s="113"/>
      <c r="E3" s="113"/>
      <c r="F3" s="113"/>
      <c r="G3" s="113"/>
      <c r="H3" s="113"/>
      <c r="I3" s="113"/>
    </row>
    <row r="4" spans="1:9" s="2" customFormat="1" ht="30" customHeight="1">
      <c r="A4" s="4" t="s">
        <v>1</v>
      </c>
      <c r="B4" s="5" t="s">
        <v>14</v>
      </c>
      <c r="C4" s="4" t="s">
        <v>2</v>
      </c>
      <c r="D4" s="6" t="s">
        <v>15</v>
      </c>
      <c r="E4" s="7" t="s">
        <v>16</v>
      </c>
      <c r="F4" s="6" t="s">
        <v>17</v>
      </c>
      <c r="G4" s="6" t="s">
        <v>18</v>
      </c>
      <c r="H4" s="6" t="s">
        <v>19</v>
      </c>
      <c r="I4" s="6" t="s">
        <v>20</v>
      </c>
    </row>
    <row r="5" spans="1:9" s="15" customFormat="1" ht="14.25" customHeight="1">
      <c r="A5" s="8">
        <v>1</v>
      </c>
      <c r="B5" s="9" t="s">
        <v>21</v>
      </c>
      <c r="C5" s="10" t="s">
        <v>22</v>
      </c>
      <c r="D5" s="11">
        <v>2</v>
      </c>
      <c r="E5" s="12" t="s">
        <v>23</v>
      </c>
      <c r="F5" s="11">
        <v>92114393</v>
      </c>
      <c r="G5" s="13">
        <v>0</v>
      </c>
      <c r="H5" s="13">
        <v>6448006</v>
      </c>
      <c r="I5" s="14"/>
    </row>
    <row r="6" spans="1:9" s="2" customFormat="1" ht="14.25" customHeight="1">
      <c r="A6" s="8">
        <v>2</v>
      </c>
      <c r="B6" s="9" t="s">
        <v>29</v>
      </c>
      <c r="C6" s="16" t="s">
        <v>26</v>
      </c>
      <c r="D6" s="17">
        <v>2664700</v>
      </c>
      <c r="E6" s="18" t="s">
        <v>25</v>
      </c>
      <c r="F6" s="17">
        <v>41432501</v>
      </c>
      <c r="G6" s="13">
        <v>0</v>
      </c>
      <c r="H6" s="13">
        <v>0</v>
      </c>
      <c r="I6" s="14"/>
    </row>
    <row r="7" spans="1:9" s="2" customFormat="1" ht="14.25" customHeight="1">
      <c r="A7" s="8">
        <v>3</v>
      </c>
      <c r="B7" s="9" t="s">
        <v>24</v>
      </c>
      <c r="C7" s="19" t="s">
        <v>67</v>
      </c>
      <c r="D7" s="20">
        <v>11492835</v>
      </c>
      <c r="E7" s="21" t="s">
        <v>25</v>
      </c>
      <c r="F7" s="20">
        <v>17805298</v>
      </c>
      <c r="G7" s="13">
        <v>0</v>
      </c>
      <c r="H7" s="13">
        <v>0</v>
      </c>
      <c r="I7" s="14"/>
    </row>
    <row r="8" spans="1:9" s="2" customFormat="1" ht="14.25" customHeight="1">
      <c r="A8" s="8">
        <v>4</v>
      </c>
      <c r="B8" s="9" t="s">
        <v>41</v>
      </c>
      <c r="C8" s="19" t="s">
        <v>66</v>
      </c>
      <c r="D8" s="23">
        <v>2640000</v>
      </c>
      <c r="E8" s="24" t="s">
        <v>25</v>
      </c>
      <c r="F8" s="23">
        <v>17145084</v>
      </c>
      <c r="G8" s="13">
        <v>0</v>
      </c>
      <c r="H8" s="13">
        <v>0</v>
      </c>
      <c r="I8" s="14"/>
    </row>
    <row r="9" spans="1:9" s="2" customFormat="1" ht="14.25" customHeight="1">
      <c r="A9" s="25">
        <v>5</v>
      </c>
      <c r="B9" s="9" t="s">
        <v>27</v>
      </c>
      <c r="C9" s="26" t="s">
        <v>28</v>
      </c>
      <c r="D9" s="27">
        <v>836000</v>
      </c>
      <c r="E9" s="28" t="s">
        <v>25</v>
      </c>
      <c r="F9" s="27">
        <v>12959753</v>
      </c>
      <c r="G9" s="13">
        <v>0</v>
      </c>
      <c r="H9" s="13">
        <v>0</v>
      </c>
      <c r="I9" s="14"/>
    </row>
    <row r="10" spans="1:9" s="2" customFormat="1" ht="14.25" customHeight="1">
      <c r="A10" s="8">
        <v>6</v>
      </c>
      <c r="B10" s="9" t="s">
        <v>37</v>
      </c>
      <c r="C10" s="29" t="s">
        <v>38</v>
      </c>
      <c r="D10" s="30">
        <v>668300</v>
      </c>
      <c r="E10" s="31" t="s">
        <v>25</v>
      </c>
      <c r="F10" s="30">
        <v>10398789</v>
      </c>
      <c r="G10" s="13">
        <v>0</v>
      </c>
      <c r="H10" s="13">
        <v>0</v>
      </c>
      <c r="I10" s="14"/>
    </row>
    <row r="11" spans="1:9" s="2" customFormat="1" ht="14.25" customHeight="1">
      <c r="A11" s="25">
        <v>7</v>
      </c>
      <c r="B11" s="9" t="s">
        <v>34</v>
      </c>
      <c r="C11" s="32" t="s">
        <v>68</v>
      </c>
      <c r="D11" s="33">
        <v>38190</v>
      </c>
      <c r="E11" s="34" t="s">
        <v>25</v>
      </c>
      <c r="F11" s="33">
        <v>9911386</v>
      </c>
      <c r="G11" s="13">
        <v>0</v>
      </c>
      <c r="H11" s="13">
        <v>693788</v>
      </c>
      <c r="I11" s="14"/>
    </row>
    <row r="12" spans="1:9" s="2" customFormat="1" ht="14.25" customHeight="1">
      <c r="A12" s="8">
        <v>8</v>
      </c>
      <c r="B12" s="9" t="s">
        <v>30</v>
      </c>
      <c r="C12" s="36" t="s">
        <v>69</v>
      </c>
      <c r="D12" s="37">
        <v>89660.4</v>
      </c>
      <c r="E12" s="38" t="s">
        <v>25</v>
      </c>
      <c r="F12" s="37">
        <v>8896590</v>
      </c>
      <c r="G12" s="13">
        <v>0</v>
      </c>
      <c r="H12" s="13">
        <v>622752</v>
      </c>
      <c r="I12" s="14"/>
    </row>
    <row r="13" spans="1:9" s="42" customFormat="1" ht="14.25" customHeight="1">
      <c r="A13" s="25">
        <v>9</v>
      </c>
      <c r="B13" s="9" t="s">
        <v>53</v>
      </c>
      <c r="C13" s="39" t="s">
        <v>70</v>
      </c>
      <c r="D13" s="40">
        <v>350196</v>
      </c>
      <c r="E13" s="41" t="s">
        <v>42</v>
      </c>
      <c r="F13" s="40">
        <v>7569088</v>
      </c>
      <c r="G13" s="13">
        <v>75690</v>
      </c>
      <c r="H13" s="13">
        <v>535133</v>
      </c>
      <c r="I13" s="14" t="s">
        <v>39</v>
      </c>
    </row>
    <row r="14" spans="1:9" s="2" customFormat="1" ht="14.25" customHeight="1">
      <c r="A14" s="8">
        <v>10</v>
      </c>
      <c r="B14" s="9" t="s">
        <v>31</v>
      </c>
      <c r="C14" s="45" t="s">
        <v>32</v>
      </c>
      <c r="D14" s="46">
        <v>718207</v>
      </c>
      <c r="E14" s="47" t="s">
        <v>25</v>
      </c>
      <c r="F14" s="46">
        <v>5354416</v>
      </c>
      <c r="G14" s="13">
        <v>0</v>
      </c>
      <c r="H14" s="13">
        <v>0</v>
      </c>
      <c r="I14" s="14"/>
    </row>
    <row r="15" spans="1:9" s="52" customFormat="1" ht="14.25" customHeight="1">
      <c r="A15" s="25">
        <v>11</v>
      </c>
      <c r="B15" s="48" t="s">
        <v>71</v>
      </c>
      <c r="C15" s="49" t="s">
        <v>72</v>
      </c>
      <c r="D15" s="50">
        <v>61.72</v>
      </c>
      <c r="E15" s="51" t="s">
        <v>42</v>
      </c>
      <c r="F15" s="50">
        <v>3866041</v>
      </c>
      <c r="G15" s="13">
        <v>0</v>
      </c>
      <c r="H15" s="13">
        <v>270611</v>
      </c>
      <c r="I15" s="14" t="s">
        <v>39</v>
      </c>
    </row>
    <row r="16" spans="1:9" s="2" customFormat="1" ht="14.25" customHeight="1">
      <c r="A16" s="8">
        <v>12</v>
      </c>
      <c r="B16" s="9" t="s">
        <v>7</v>
      </c>
      <c r="C16" s="49" t="s">
        <v>6</v>
      </c>
      <c r="D16" s="54">
        <v>16800</v>
      </c>
      <c r="E16" s="55" t="s">
        <v>25</v>
      </c>
      <c r="F16" s="54">
        <v>3620854</v>
      </c>
      <c r="G16" s="13">
        <v>181042</v>
      </c>
      <c r="H16" s="13">
        <v>0</v>
      </c>
      <c r="I16" s="14"/>
    </row>
    <row r="17" spans="1:9" s="2" customFormat="1" ht="14.25" customHeight="1">
      <c r="A17" s="25">
        <v>13</v>
      </c>
      <c r="B17" s="48" t="s">
        <v>54</v>
      </c>
      <c r="C17" s="56" t="s">
        <v>60</v>
      </c>
      <c r="D17" s="57">
        <v>30000</v>
      </c>
      <c r="E17" s="58" t="s">
        <v>42</v>
      </c>
      <c r="F17" s="57">
        <v>3441000</v>
      </c>
      <c r="G17" s="13">
        <v>0</v>
      </c>
      <c r="H17" s="13">
        <v>0</v>
      </c>
      <c r="I17" s="14" t="s">
        <v>39</v>
      </c>
    </row>
    <row r="18" spans="1:9" s="2" customFormat="1" ht="14.25" customHeight="1">
      <c r="A18" s="8">
        <v>14</v>
      </c>
      <c r="B18" s="9" t="s">
        <v>55</v>
      </c>
      <c r="C18" s="61" t="s">
        <v>61</v>
      </c>
      <c r="D18" s="62">
        <v>16800</v>
      </c>
      <c r="E18" s="63" t="s">
        <v>42</v>
      </c>
      <c r="F18" s="62">
        <v>1938399</v>
      </c>
      <c r="G18" s="13">
        <v>0</v>
      </c>
      <c r="H18" s="13">
        <v>135682</v>
      </c>
      <c r="I18" s="14"/>
    </row>
    <row r="19" spans="1:9" s="2" customFormat="1" ht="14.25" customHeight="1">
      <c r="A19" s="25">
        <v>15</v>
      </c>
      <c r="B19" s="9" t="s">
        <v>56</v>
      </c>
      <c r="C19" s="64" t="s">
        <v>62</v>
      </c>
      <c r="D19" s="65">
        <v>438676</v>
      </c>
      <c r="E19" s="66" t="s">
        <v>42</v>
      </c>
      <c r="F19" s="65">
        <v>1776000</v>
      </c>
      <c r="G19" s="13">
        <v>0</v>
      </c>
      <c r="H19" s="13">
        <v>0</v>
      </c>
      <c r="I19" s="14" t="s">
        <v>39</v>
      </c>
    </row>
    <row r="20" spans="1:9" s="2" customFormat="1" ht="14.25" customHeight="1">
      <c r="A20" s="8">
        <v>16</v>
      </c>
      <c r="B20" s="9" t="s">
        <v>57</v>
      </c>
      <c r="C20" s="68" t="s">
        <v>63</v>
      </c>
      <c r="D20" s="69">
        <v>12600</v>
      </c>
      <c r="E20" s="70" t="s">
        <v>25</v>
      </c>
      <c r="F20" s="69">
        <v>1476392</v>
      </c>
      <c r="G20" s="13">
        <v>0</v>
      </c>
      <c r="H20" s="13">
        <v>0</v>
      </c>
      <c r="I20" s="14"/>
    </row>
    <row r="21" spans="1:9" s="2" customFormat="1" ht="14.25" customHeight="1">
      <c r="A21" s="25">
        <v>17</v>
      </c>
      <c r="B21" s="9" t="s">
        <v>58</v>
      </c>
      <c r="C21" s="71" t="s">
        <v>64</v>
      </c>
      <c r="D21" s="72">
        <v>10000</v>
      </c>
      <c r="E21" s="70" t="s">
        <v>25</v>
      </c>
      <c r="F21" s="72">
        <v>1461952</v>
      </c>
      <c r="G21" s="13">
        <v>0</v>
      </c>
      <c r="H21" s="13">
        <v>0</v>
      </c>
      <c r="I21" s="14"/>
    </row>
    <row r="22" spans="1:9" s="2" customFormat="1" ht="14.25" customHeight="1">
      <c r="A22" s="8">
        <v>18</v>
      </c>
      <c r="B22" s="9" t="s">
        <v>59</v>
      </c>
      <c r="C22" s="74" t="s">
        <v>65</v>
      </c>
      <c r="D22" s="75">
        <v>70730</v>
      </c>
      <c r="E22" s="76" t="s">
        <v>42</v>
      </c>
      <c r="F22" s="75">
        <v>1443000</v>
      </c>
      <c r="G22" s="13">
        <v>0</v>
      </c>
      <c r="H22" s="13">
        <v>0</v>
      </c>
      <c r="I22" s="14" t="s">
        <v>39</v>
      </c>
    </row>
    <row r="23" spans="1:9" s="2" customFormat="1" ht="14.25" customHeight="1">
      <c r="A23" s="25">
        <v>19</v>
      </c>
      <c r="B23" s="78" t="s">
        <v>35</v>
      </c>
      <c r="C23" s="79" t="s">
        <v>36</v>
      </c>
      <c r="D23" s="80">
        <v>19500</v>
      </c>
      <c r="E23" s="81" t="s">
        <v>25</v>
      </c>
      <c r="F23" s="80">
        <v>1390574</v>
      </c>
      <c r="G23" s="82">
        <v>0</v>
      </c>
      <c r="H23" s="82">
        <v>0</v>
      </c>
      <c r="I23" s="83"/>
    </row>
    <row r="24" spans="1:9" s="2" customFormat="1" ht="18" customHeight="1">
      <c r="A24" s="109" t="s">
        <v>4</v>
      </c>
      <c r="B24" s="110"/>
      <c r="C24" s="111"/>
      <c r="D24" s="84">
        <f>SUM(D5:D23)</f>
        <v>20113258.119999997</v>
      </c>
      <c r="E24" s="84"/>
      <c r="F24" s="84">
        <f>SUM(F5:F23)</f>
        <v>244001510</v>
      </c>
      <c r="G24" s="85">
        <f>SUM(G5:G23)</f>
        <v>256732</v>
      </c>
      <c r="H24" s="85">
        <f>SUM(H5:H23)</f>
        <v>8705972</v>
      </c>
      <c r="I24" s="14" t="s">
        <v>39</v>
      </c>
    </row>
    <row r="25" spans="1:9" s="2" customFormat="1" ht="17.25" customHeight="1" thickBot="1">
      <c r="A25" s="86">
        <v>20</v>
      </c>
      <c r="B25" s="87" t="s">
        <v>8</v>
      </c>
      <c r="C25" s="88" t="s">
        <v>40</v>
      </c>
      <c r="D25" s="89">
        <f>D26-D24</f>
        <v>963141.1400000043</v>
      </c>
      <c r="E25" s="89"/>
      <c r="F25" s="89">
        <f>F26-F24</f>
        <v>9861335</v>
      </c>
      <c r="G25" s="89">
        <f>G26-G24</f>
        <v>104933</v>
      </c>
      <c r="H25" s="89">
        <f>H26-H24</f>
        <v>384136</v>
      </c>
      <c r="I25" s="90"/>
    </row>
    <row r="26" spans="1:9" s="2" customFormat="1" ht="18.75" customHeight="1" thickBot="1">
      <c r="A26" s="112" t="s">
        <v>5</v>
      </c>
      <c r="B26" s="112"/>
      <c r="C26" s="112"/>
      <c r="D26" s="91">
        <v>21076399.26</v>
      </c>
      <c r="E26" s="91"/>
      <c r="F26" s="91">
        <v>253862845</v>
      </c>
      <c r="G26" s="91">
        <v>361665</v>
      </c>
      <c r="H26" s="91">
        <v>9090108</v>
      </c>
      <c r="I26" s="92"/>
    </row>
    <row r="27" spans="1:9" s="2" customFormat="1" ht="24" thickTop="1">
      <c r="A27" s="93" t="s">
        <v>48</v>
      </c>
      <c r="B27" s="42"/>
      <c r="C27" s="94"/>
      <c r="D27" s="95"/>
      <c r="E27" s="95"/>
      <c r="F27" s="95"/>
      <c r="G27" s="95"/>
      <c r="H27" s="95"/>
      <c r="I27" s="94"/>
    </row>
    <row r="28" spans="1:9" s="2" customFormat="1" ht="23.25">
      <c r="A28" s="93" t="s">
        <v>46</v>
      </c>
      <c r="B28" s="42" t="s">
        <v>49</v>
      </c>
      <c r="C28" s="94"/>
      <c r="D28" s="95"/>
      <c r="E28" s="95"/>
      <c r="F28" s="95"/>
      <c r="G28" s="95"/>
      <c r="H28" s="95"/>
      <c r="I28" s="94"/>
    </row>
    <row r="29" spans="1:9" s="2" customFormat="1" ht="23.25">
      <c r="A29" s="93"/>
      <c r="B29" s="42"/>
      <c r="C29" s="94"/>
      <c r="D29" s="1"/>
      <c r="E29" s="1"/>
      <c r="F29" s="1"/>
      <c r="G29" s="1"/>
      <c r="H29" s="1"/>
      <c r="I29" s="94"/>
    </row>
    <row r="30" spans="1:9" s="2" customFormat="1" ht="23.25">
      <c r="A30" s="113" t="s">
        <v>10</v>
      </c>
      <c r="B30" s="113"/>
      <c r="C30" s="113"/>
      <c r="D30" s="113"/>
      <c r="E30" s="113"/>
      <c r="F30" s="113"/>
      <c r="G30" s="113"/>
      <c r="H30" s="113"/>
      <c r="I30" s="113"/>
    </row>
    <row r="31" spans="1:9" s="2" customFormat="1" ht="23.25">
      <c r="A31" s="113" t="s">
        <v>50</v>
      </c>
      <c r="B31" s="113"/>
      <c r="C31" s="113"/>
      <c r="D31" s="113"/>
      <c r="E31" s="113"/>
      <c r="F31" s="113"/>
      <c r="G31" s="113"/>
      <c r="H31" s="113"/>
      <c r="I31" s="113"/>
    </row>
    <row r="32" spans="1:9" s="2" customFormat="1" ht="23.25">
      <c r="A32" s="113" t="s">
        <v>52</v>
      </c>
      <c r="B32" s="113"/>
      <c r="C32" s="113"/>
      <c r="D32" s="113"/>
      <c r="E32" s="113"/>
      <c r="F32" s="113"/>
      <c r="G32" s="113"/>
      <c r="H32" s="113"/>
      <c r="I32" s="113"/>
    </row>
    <row r="33" spans="1:9" s="2" customFormat="1" ht="37.5">
      <c r="A33" s="4" t="s">
        <v>1</v>
      </c>
      <c r="B33" s="5" t="s">
        <v>14</v>
      </c>
      <c r="C33" s="4" t="s">
        <v>2</v>
      </c>
      <c r="D33" s="6" t="s">
        <v>15</v>
      </c>
      <c r="E33" s="7" t="s">
        <v>16</v>
      </c>
      <c r="F33" s="6" t="s">
        <v>17</v>
      </c>
      <c r="G33" s="6" t="s">
        <v>18</v>
      </c>
      <c r="H33" s="6" t="s">
        <v>19</v>
      </c>
      <c r="I33" s="6" t="s">
        <v>20</v>
      </c>
    </row>
    <row r="34" spans="1:9" s="2" customFormat="1" ht="23.25">
      <c r="A34" s="13">
        <v>0</v>
      </c>
      <c r="B34" s="13">
        <v>0</v>
      </c>
      <c r="C34" s="13">
        <v>0</v>
      </c>
      <c r="D34" s="13">
        <v>0</v>
      </c>
      <c r="E34" s="11" t="s">
        <v>25</v>
      </c>
      <c r="F34" s="13">
        <v>0</v>
      </c>
      <c r="G34" s="13">
        <v>0</v>
      </c>
      <c r="H34" s="13">
        <v>0</v>
      </c>
      <c r="I34" s="14"/>
    </row>
    <row r="35" spans="1:9" s="2" customFormat="1" ht="23.25">
      <c r="A35" s="114" t="s">
        <v>5</v>
      </c>
      <c r="B35" s="114"/>
      <c r="C35" s="114"/>
      <c r="D35" s="13">
        <v>0</v>
      </c>
      <c r="E35" s="85" t="s">
        <v>25</v>
      </c>
      <c r="F35" s="13">
        <v>0</v>
      </c>
      <c r="G35" s="85">
        <v>0</v>
      </c>
      <c r="H35" s="85">
        <v>0</v>
      </c>
      <c r="I35" s="96"/>
    </row>
    <row r="36" spans="1:9" s="2" customFormat="1" ht="23.25">
      <c r="A36" s="93" t="s">
        <v>51</v>
      </c>
      <c r="B36" s="42"/>
      <c r="C36" s="94"/>
      <c r="D36" s="95"/>
      <c r="E36" s="95"/>
      <c r="F36" s="95"/>
      <c r="G36" s="95"/>
      <c r="H36" s="95"/>
      <c r="I36" s="94"/>
    </row>
    <row r="58" spans="1:9" ht="21" customHeight="1">
      <c r="A58" s="113" t="s">
        <v>10</v>
      </c>
      <c r="B58" s="113"/>
      <c r="C58" s="113"/>
      <c r="D58" s="113"/>
      <c r="E58" s="113"/>
      <c r="F58" s="113"/>
      <c r="G58" s="113"/>
      <c r="H58" s="113"/>
      <c r="I58" s="113"/>
    </row>
    <row r="59" spans="1:9" ht="21" customHeight="1">
      <c r="A59" s="113" t="s">
        <v>11</v>
      </c>
      <c r="B59" s="113"/>
      <c r="C59" s="113"/>
      <c r="D59" s="113"/>
      <c r="E59" s="113"/>
      <c r="F59" s="113"/>
      <c r="G59" s="113"/>
      <c r="H59" s="113"/>
      <c r="I59" s="113"/>
    </row>
    <row r="60" spans="1:9" ht="21" customHeight="1">
      <c r="A60" s="113" t="s">
        <v>52</v>
      </c>
      <c r="B60" s="113"/>
      <c r="C60" s="113"/>
      <c r="D60" s="113"/>
      <c r="E60" s="113"/>
      <c r="F60" s="113"/>
      <c r="G60" s="113"/>
      <c r="H60" s="113"/>
      <c r="I60" s="113"/>
    </row>
    <row r="61" spans="1:9" ht="32.25" customHeight="1">
      <c r="A61" s="4" t="s">
        <v>1</v>
      </c>
      <c r="B61" s="5" t="s">
        <v>14</v>
      </c>
      <c r="C61" s="4" t="s">
        <v>2</v>
      </c>
      <c r="D61" s="6" t="s">
        <v>15</v>
      </c>
      <c r="E61" s="7" t="s">
        <v>16</v>
      </c>
      <c r="F61" s="6" t="s">
        <v>17</v>
      </c>
      <c r="G61" s="6" t="s">
        <v>18</v>
      </c>
      <c r="H61" s="6" t="s">
        <v>19</v>
      </c>
      <c r="I61" s="6" t="s">
        <v>20</v>
      </c>
    </row>
    <row r="62" spans="1:9" ht="15" customHeight="1">
      <c r="A62" s="8">
        <v>1</v>
      </c>
      <c r="B62" s="9" t="s">
        <v>21</v>
      </c>
      <c r="C62" s="10"/>
      <c r="D62" s="11">
        <v>2</v>
      </c>
      <c r="E62" s="12" t="s">
        <v>23</v>
      </c>
      <c r="F62" s="11">
        <v>92114393.47</v>
      </c>
      <c r="G62" s="13">
        <v>0</v>
      </c>
      <c r="H62" s="13">
        <v>6448007.54</v>
      </c>
      <c r="I62" s="14"/>
    </row>
    <row r="63" spans="1:9" ht="15" customHeight="1">
      <c r="A63" s="8">
        <v>2</v>
      </c>
      <c r="B63" s="9" t="s">
        <v>29</v>
      </c>
      <c r="C63" s="16"/>
      <c r="D63" s="17">
        <v>2664700</v>
      </c>
      <c r="E63" s="18" t="s">
        <v>25</v>
      </c>
      <c r="F63" s="17">
        <v>41308523.21</v>
      </c>
      <c r="G63" s="13">
        <v>0</v>
      </c>
      <c r="H63" s="13">
        <v>0</v>
      </c>
      <c r="I63" s="14"/>
    </row>
    <row r="64" spans="1:9" ht="15" customHeight="1">
      <c r="A64" s="8">
        <v>3</v>
      </c>
      <c r="B64" s="9" t="s">
        <v>41</v>
      </c>
      <c r="C64" s="19"/>
      <c r="D64" s="20">
        <v>11492835</v>
      </c>
      <c r="E64" s="21" t="s">
        <v>25</v>
      </c>
      <c r="F64" s="20">
        <v>16967943.72</v>
      </c>
      <c r="G64" s="13">
        <v>0</v>
      </c>
      <c r="H64" s="13">
        <v>0</v>
      </c>
      <c r="I64" s="14"/>
    </row>
    <row r="65" spans="1:9" ht="15" customHeight="1">
      <c r="A65" s="8">
        <v>4</v>
      </c>
      <c r="B65" s="9" t="s">
        <v>24</v>
      </c>
      <c r="C65" s="22"/>
      <c r="D65" s="23">
        <v>2640000</v>
      </c>
      <c r="E65" s="24" t="s">
        <v>25</v>
      </c>
      <c r="F65" s="23">
        <v>14616293.08</v>
      </c>
      <c r="G65" s="13">
        <v>0</v>
      </c>
      <c r="H65" s="13">
        <v>0</v>
      </c>
      <c r="I65" s="14"/>
    </row>
    <row r="66" spans="1:9" ht="15" customHeight="1">
      <c r="A66" s="25">
        <v>5</v>
      </c>
      <c r="B66" s="9" t="s">
        <v>27</v>
      </c>
      <c r="C66" s="26"/>
      <c r="D66" s="27">
        <v>836000</v>
      </c>
      <c r="E66" s="28" t="s">
        <v>25</v>
      </c>
      <c r="F66" s="27">
        <v>12959779.87</v>
      </c>
      <c r="G66" s="13">
        <v>0</v>
      </c>
      <c r="H66" s="13">
        <v>0</v>
      </c>
      <c r="I66" s="14"/>
    </row>
    <row r="67" spans="1:9" ht="15" customHeight="1">
      <c r="A67" s="8">
        <v>6</v>
      </c>
      <c r="B67" s="9" t="s">
        <v>37</v>
      </c>
      <c r="C67" s="29"/>
      <c r="D67" s="30">
        <v>668300</v>
      </c>
      <c r="E67" s="31" t="s">
        <v>25</v>
      </c>
      <c r="F67" s="30">
        <v>10360072.85</v>
      </c>
      <c r="G67" s="13">
        <v>0</v>
      </c>
      <c r="H67" s="13">
        <v>0</v>
      </c>
      <c r="I67" s="14"/>
    </row>
    <row r="68" spans="1:9" ht="15" customHeight="1">
      <c r="A68" s="25">
        <v>7</v>
      </c>
      <c r="B68" s="9" t="s">
        <v>34</v>
      </c>
      <c r="C68" s="32"/>
      <c r="D68" s="33">
        <v>38190</v>
      </c>
      <c r="E68" s="34" t="s">
        <v>25</v>
      </c>
      <c r="F68" s="33">
        <v>9911396.89</v>
      </c>
      <c r="G68" s="13">
        <v>0</v>
      </c>
      <c r="H68" s="13">
        <v>693797.77</v>
      </c>
      <c r="I68" s="14"/>
    </row>
    <row r="69" spans="1:9" ht="15" customHeight="1">
      <c r="A69" s="8">
        <v>8</v>
      </c>
      <c r="B69" s="9" t="s">
        <v>30</v>
      </c>
      <c r="C69" s="36"/>
      <c r="D69" s="37">
        <v>89660.4</v>
      </c>
      <c r="E69" s="38" t="s">
        <v>25</v>
      </c>
      <c r="F69" s="37">
        <v>8896598</v>
      </c>
      <c r="G69" s="13">
        <v>0</v>
      </c>
      <c r="H69" s="13">
        <v>622761.86</v>
      </c>
      <c r="I69" s="14"/>
    </row>
    <row r="70" spans="1:9" ht="15" customHeight="1">
      <c r="A70" s="25">
        <v>9</v>
      </c>
      <c r="B70" s="9" t="s">
        <v>53</v>
      </c>
      <c r="C70" s="39"/>
      <c r="D70" s="40">
        <v>350196</v>
      </c>
      <c r="E70" s="41" t="s">
        <v>25</v>
      </c>
      <c r="F70" s="40">
        <v>7569089.07</v>
      </c>
      <c r="G70" s="13">
        <v>75690.89</v>
      </c>
      <c r="H70" s="13">
        <v>535134.59</v>
      </c>
      <c r="I70" s="14"/>
    </row>
    <row r="71" spans="1:9" ht="15" customHeight="1">
      <c r="A71" s="8">
        <v>10</v>
      </c>
      <c r="B71" s="9" t="s">
        <v>31</v>
      </c>
      <c r="C71" s="45"/>
      <c r="D71" s="46">
        <v>718207</v>
      </c>
      <c r="E71" s="47" t="s">
        <v>25</v>
      </c>
      <c r="F71" s="46">
        <v>5354441.03</v>
      </c>
      <c r="G71" s="13">
        <v>0</v>
      </c>
      <c r="H71" s="13">
        <v>0</v>
      </c>
      <c r="I71" s="14"/>
    </row>
    <row r="72" spans="1:9" ht="15" customHeight="1">
      <c r="A72" s="25">
        <v>11</v>
      </c>
      <c r="B72" s="48" t="s">
        <v>7</v>
      </c>
      <c r="C72" s="49"/>
      <c r="D72" s="50">
        <v>30000</v>
      </c>
      <c r="E72" s="51" t="s">
        <v>25</v>
      </c>
      <c r="F72" s="50">
        <v>3620854.42</v>
      </c>
      <c r="G72" s="13">
        <v>181042.72</v>
      </c>
      <c r="H72" s="13">
        <v>0</v>
      </c>
      <c r="I72" s="14"/>
    </row>
    <row r="73" spans="1:9" ht="15" customHeight="1">
      <c r="A73" s="8">
        <v>12</v>
      </c>
      <c r="B73" s="9" t="s">
        <v>54</v>
      </c>
      <c r="C73" s="53"/>
      <c r="D73" s="54">
        <v>16800</v>
      </c>
      <c r="E73" s="55" t="s">
        <v>25</v>
      </c>
      <c r="F73" s="54">
        <v>3441000</v>
      </c>
      <c r="G73" s="13">
        <v>0</v>
      </c>
      <c r="H73" s="13">
        <v>0</v>
      </c>
      <c r="I73" s="14"/>
    </row>
    <row r="74" spans="1:9" ht="15" customHeight="1">
      <c r="A74" s="25">
        <v>13</v>
      </c>
      <c r="B74" s="48" t="s">
        <v>55</v>
      </c>
      <c r="C74" s="56"/>
      <c r="D74" s="57">
        <v>438676</v>
      </c>
      <c r="E74" s="58" t="s">
        <v>25</v>
      </c>
      <c r="F74" s="57">
        <v>2419130.32</v>
      </c>
      <c r="G74" s="13">
        <v>0</v>
      </c>
      <c r="H74" s="13">
        <v>169339.12</v>
      </c>
      <c r="I74" s="14"/>
    </row>
    <row r="75" spans="1:9" ht="15" customHeight="1">
      <c r="A75" s="8">
        <v>14</v>
      </c>
      <c r="B75" s="9" t="s">
        <v>56</v>
      </c>
      <c r="C75" s="61"/>
      <c r="D75" s="62">
        <v>12600</v>
      </c>
      <c r="E75" s="63" t="s">
        <v>42</v>
      </c>
      <c r="F75" s="62">
        <v>1776000</v>
      </c>
      <c r="G75" s="13">
        <v>0</v>
      </c>
      <c r="H75" s="13">
        <v>0</v>
      </c>
      <c r="I75" s="14"/>
    </row>
    <row r="76" spans="1:9" ht="15" customHeight="1">
      <c r="A76" s="25">
        <v>15</v>
      </c>
      <c r="B76" s="9" t="s">
        <v>57</v>
      </c>
      <c r="C76" s="64"/>
      <c r="D76" s="65">
        <v>10000</v>
      </c>
      <c r="E76" s="66" t="s">
        <v>25</v>
      </c>
      <c r="F76" s="65">
        <v>1476393.24</v>
      </c>
      <c r="G76" s="13">
        <v>0</v>
      </c>
      <c r="H76" s="13">
        <v>0</v>
      </c>
      <c r="I76" s="14"/>
    </row>
    <row r="77" spans="1:9" ht="15" customHeight="1">
      <c r="A77" s="8">
        <v>16</v>
      </c>
      <c r="B77" s="9" t="s">
        <v>58</v>
      </c>
      <c r="C77" s="68"/>
      <c r="D77" s="69">
        <v>70730</v>
      </c>
      <c r="E77" s="70" t="s">
        <v>25</v>
      </c>
      <c r="F77" s="69">
        <v>1461953.84</v>
      </c>
      <c r="G77" s="13">
        <v>0</v>
      </c>
      <c r="H77" s="13">
        <v>0</v>
      </c>
      <c r="I77" s="14"/>
    </row>
    <row r="78" spans="1:9" ht="15" customHeight="1">
      <c r="A78" s="25">
        <v>17</v>
      </c>
      <c r="B78" s="9" t="s">
        <v>59</v>
      </c>
      <c r="C78" s="71"/>
      <c r="D78" s="72">
        <v>19500</v>
      </c>
      <c r="E78" s="73" t="s">
        <v>25</v>
      </c>
      <c r="F78" s="72">
        <v>1443000</v>
      </c>
      <c r="G78" s="13">
        <v>0</v>
      </c>
      <c r="H78" s="13">
        <v>0</v>
      </c>
      <c r="I78" s="14"/>
    </row>
    <row r="79" spans="1:9" ht="15" customHeight="1">
      <c r="A79" s="8">
        <v>18</v>
      </c>
      <c r="B79" s="9" t="s">
        <v>35</v>
      </c>
      <c r="C79" s="74"/>
      <c r="D79" s="75">
        <v>68500</v>
      </c>
      <c r="E79" s="76" t="s">
        <v>25</v>
      </c>
      <c r="F79" s="75">
        <v>1390577.89</v>
      </c>
      <c r="G79" s="13">
        <v>0</v>
      </c>
      <c r="H79" s="13">
        <v>0</v>
      </c>
      <c r="I79" s="14"/>
    </row>
    <row r="80" spans="1:9" ht="15" customHeight="1">
      <c r="A80" s="25">
        <v>19</v>
      </c>
      <c r="B80" s="78" t="s">
        <v>45</v>
      </c>
      <c r="C80" s="79"/>
      <c r="D80" s="80">
        <v>520000</v>
      </c>
      <c r="E80" s="81" t="s">
        <v>25</v>
      </c>
      <c r="F80" s="80">
        <v>1060000</v>
      </c>
      <c r="G80" s="82">
        <v>0</v>
      </c>
      <c r="H80" s="13">
        <v>74200</v>
      </c>
      <c r="I80" s="83"/>
    </row>
    <row r="81" spans="1:9" ht="21">
      <c r="A81" s="109" t="s">
        <v>4</v>
      </c>
      <c r="B81" s="110"/>
      <c r="C81" s="111"/>
      <c r="D81" s="84">
        <f>SUM(D62:D80)</f>
        <v>20684896.4</v>
      </c>
      <c r="E81" s="84"/>
      <c r="F81" s="84">
        <f>SUM(F62:F80)</f>
        <v>238147440.9</v>
      </c>
      <c r="G81" s="85">
        <f>SUM(G62:G80)</f>
        <v>256733.61</v>
      </c>
      <c r="H81" s="85">
        <f>SUM(H62:H80)</f>
        <v>8543240.88</v>
      </c>
      <c r="I81" s="14"/>
    </row>
    <row r="82" spans="1:9" ht="17.25" customHeight="1" thickBot="1">
      <c r="A82" s="86">
        <v>20</v>
      </c>
      <c r="B82" s="87" t="s">
        <v>8</v>
      </c>
      <c r="C82" s="88" t="s">
        <v>40</v>
      </c>
      <c r="D82" s="89">
        <f>D83-D81</f>
        <v>391502.86000000313</v>
      </c>
      <c r="E82" s="89"/>
      <c r="F82" s="89">
        <f>F83-F81</f>
        <v>8347347.269999981</v>
      </c>
      <c r="G82" s="89">
        <f>G83-G81</f>
        <v>104941.32</v>
      </c>
      <c r="H82" s="89">
        <f>H83-H81</f>
        <v>278166.0099999998</v>
      </c>
      <c r="I82" s="90"/>
    </row>
    <row r="83" spans="1:9" ht="21.75" thickBot="1">
      <c r="A83" s="112" t="s">
        <v>5</v>
      </c>
      <c r="B83" s="112"/>
      <c r="C83" s="112"/>
      <c r="D83" s="91">
        <v>21076399.26</v>
      </c>
      <c r="E83" s="91"/>
      <c r="F83" s="91">
        <v>246494788.17</v>
      </c>
      <c r="G83" s="91">
        <v>361674.93</v>
      </c>
      <c r="H83" s="91">
        <v>8821406.89</v>
      </c>
      <c r="I83" s="92"/>
    </row>
    <row r="84" spans="1:9" ht="21.75" thickTop="1">
      <c r="A84" s="93" t="s">
        <v>48</v>
      </c>
      <c r="B84" s="42"/>
      <c r="C84" s="94"/>
      <c r="D84" s="95"/>
      <c r="E84" s="95"/>
      <c r="F84" s="95"/>
      <c r="G84" s="95"/>
      <c r="H84" s="95"/>
      <c r="I84" s="94"/>
    </row>
    <row r="85" spans="1:9" ht="21">
      <c r="A85" s="93" t="s">
        <v>46</v>
      </c>
      <c r="B85" s="42" t="s">
        <v>49</v>
      </c>
      <c r="C85" s="94"/>
      <c r="D85" s="95"/>
      <c r="E85" s="95"/>
      <c r="F85" s="95"/>
      <c r="G85" s="95"/>
      <c r="H85" s="95"/>
      <c r="I85" s="94"/>
    </row>
    <row r="86" spans="1:9" ht="21">
      <c r="A86" s="93"/>
      <c r="B86" s="42"/>
      <c r="C86" s="94"/>
      <c r="D86" s="1"/>
      <c r="E86" s="1"/>
      <c r="F86" s="1"/>
      <c r="G86" s="1"/>
      <c r="H86" s="1"/>
      <c r="I86" s="94"/>
    </row>
  </sheetData>
  <sheetProtection/>
  <mergeCells count="14">
    <mergeCell ref="A58:I58"/>
    <mergeCell ref="A59:I59"/>
    <mergeCell ref="A60:I60"/>
    <mergeCell ref="A81:C81"/>
    <mergeCell ref="A83:C83"/>
    <mergeCell ref="A32:I32"/>
    <mergeCell ref="A35:C35"/>
    <mergeCell ref="A24:C24"/>
    <mergeCell ref="A26:C26"/>
    <mergeCell ref="A30:I30"/>
    <mergeCell ref="A31:I31"/>
    <mergeCell ref="A1:I1"/>
    <mergeCell ref="A2:I2"/>
    <mergeCell ref="A3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D36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9.57421875" style="0" customWidth="1"/>
    <col min="2" max="2" width="35.7109375" style="0" customWidth="1"/>
    <col min="3" max="4" width="37.57421875" style="0" customWidth="1"/>
  </cols>
  <sheetData>
    <row r="1" spans="1:4" s="2" customFormat="1" ht="18" customHeight="1">
      <c r="A1" s="113" t="s">
        <v>9</v>
      </c>
      <c r="B1" s="113"/>
      <c r="C1" s="113"/>
      <c r="D1" s="113"/>
    </row>
    <row r="2" spans="1:4" s="2" customFormat="1" ht="18" customHeight="1">
      <c r="A2" s="113" t="s">
        <v>73</v>
      </c>
      <c r="B2" s="113"/>
      <c r="C2" s="113"/>
      <c r="D2" s="113"/>
    </row>
    <row r="3" spans="1:4" s="2" customFormat="1" ht="18" customHeight="1">
      <c r="A3" s="113" t="s">
        <v>0</v>
      </c>
      <c r="B3" s="113"/>
      <c r="C3" s="113"/>
      <c r="D3" s="113"/>
    </row>
    <row r="4" spans="1:4" s="2" customFormat="1" ht="30" customHeight="1">
      <c r="A4" s="3" t="s">
        <v>1</v>
      </c>
      <c r="B4" s="3" t="s">
        <v>2</v>
      </c>
      <c r="C4" s="3" t="s">
        <v>12</v>
      </c>
      <c r="D4" s="3" t="s">
        <v>13</v>
      </c>
    </row>
    <row r="5" spans="1:4" s="99" customFormat="1" ht="19.5" customHeight="1">
      <c r="A5" s="43">
        <v>1</v>
      </c>
      <c r="B5" s="97" t="s">
        <v>22</v>
      </c>
      <c r="C5" s="44">
        <v>0.002</v>
      </c>
      <c r="D5" s="98">
        <v>92.114393</v>
      </c>
    </row>
    <row r="6" spans="1:4" s="52" customFormat="1" ht="19.5" customHeight="1">
      <c r="A6" s="43">
        <v>2</v>
      </c>
      <c r="B6" s="97" t="s">
        <v>26</v>
      </c>
      <c r="C6" s="44">
        <v>2672.7</v>
      </c>
      <c r="D6" s="98">
        <v>41.432501</v>
      </c>
    </row>
    <row r="7" spans="1:4" s="52" customFormat="1" ht="19.5" customHeight="1">
      <c r="A7" s="43">
        <v>3</v>
      </c>
      <c r="B7" s="97" t="s">
        <v>67</v>
      </c>
      <c r="C7" s="44">
        <v>3216</v>
      </c>
      <c r="D7" s="98">
        <v>17.805298</v>
      </c>
    </row>
    <row r="8" spans="1:4" s="52" customFormat="1" ht="19.5" customHeight="1">
      <c r="A8" s="43">
        <v>4</v>
      </c>
      <c r="B8" s="100" t="s">
        <v>66</v>
      </c>
      <c r="C8" s="44">
        <v>11612.835</v>
      </c>
      <c r="D8" s="98">
        <v>17.145084</v>
      </c>
    </row>
    <row r="9" spans="1:4" s="52" customFormat="1" ht="19.5" customHeight="1">
      <c r="A9" s="43">
        <v>5</v>
      </c>
      <c r="B9" s="97" t="s">
        <v>28</v>
      </c>
      <c r="C9" s="44">
        <v>836</v>
      </c>
      <c r="D9" s="98">
        <v>12.959753</v>
      </c>
    </row>
    <row r="10" spans="1:4" s="52" customFormat="1" ht="19.5" customHeight="1">
      <c r="A10" s="43">
        <v>6</v>
      </c>
      <c r="B10" s="100" t="s">
        <v>38</v>
      </c>
      <c r="C10" s="44">
        <v>670.8</v>
      </c>
      <c r="D10" s="98">
        <v>10.398789</v>
      </c>
    </row>
    <row r="11" spans="1:4" s="52" customFormat="1" ht="19.5" customHeight="1">
      <c r="A11" s="43">
        <v>7</v>
      </c>
      <c r="B11" s="97" t="s">
        <v>33</v>
      </c>
      <c r="C11" s="44">
        <v>38.37</v>
      </c>
      <c r="D11" s="98">
        <v>9.960844</v>
      </c>
    </row>
    <row r="12" spans="1:4" s="52" customFormat="1" ht="19.5" customHeight="1">
      <c r="A12" s="8">
        <v>8</v>
      </c>
      <c r="B12" s="35" t="s">
        <v>3</v>
      </c>
      <c r="C12" s="44">
        <v>89.815</v>
      </c>
      <c r="D12" s="98">
        <v>9.108194</v>
      </c>
    </row>
    <row r="13" spans="1:4" s="42" customFormat="1" ht="19.5" customHeight="1">
      <c r="A13" s="43">
        <v>9</v>
      </c>
      <c r="B13" s="97" t="s">
        <v>70</v>
      </c>
      <c r="C13" s="44">
        <v>350.196</v>
      </c>
      <c r="D13" s="98">
        <v>7.569088</v>
      </c>
    </row>
    <row r="14" spans="1:4" s="52" customFormat="1" ht="19.5" customHeight="1">
      <c r="A14" s="43">
        <v>10</v>
      </c>
      <c r="B14" s="35" t="s">
        <v>32</v>
      </c>
      <c r="C14" s="44">
        <v>718.207</v>
      </c>
      <c r="D14" s="98">
        <v>5.354416</v>
      </c>
    </row>
    <row r="15" spans="1:4" s="52" customFormat="1" ht="19.5" customHeight="1">
      <c r="A15" s="115" t="s">
        <v>4</v>
      </c>
      <c r="B15" s="116"/>
      <c r="C15" s="101">
        <f>SUM(C5:C14)</f>
        <v>20204.924999999992</v>
      </c>
      <c r="D15" s="102">
        <f>SUM(D5:D14)</f>
        <v>223.84835999999999</v>
      </c>
    </row>
    <row r="16" spans="1:4" s="52" customFormat="1" ht="19.5" customHeight="1" thickBot="1">
      <c r="A16" s="103">
        <v>11</v>
      </c>
      <c r="B16" s="104" t="s">
        <v>40</v>
      </c>
      <c r="C16" s="105">
        <f>C17-C15</f>
        <v>871.47426000001</v>
      </c>
      <c r="D16" s="105">
        <f>D17-D15</f>
        <v>30.014485000000008</v>
      </c>
    </row>
    <row r="17" spans="1:4" s="2" customFormat="1" ht="24" customHeight="1" thickBot="1">
      <c r="A17" s="117" t="s">
        <v>5</v>
      </c>
      <c r="B17" s="118"/>
      <c r="C17" s="108">
        <f>21076399.26/1000</f>
        <v>21076.399260000002</v>
      </c>
      <c r="D17" s="108">
        <f>253862845/1000000</f>
        <v>253.862845</v>
      </c>
    </row>
    <row r="18" spans="1:4" s="2" customFormat="1" ht="14.25" customHeight="1" thickTop="1">
      <c r="A18" s="15"/>
      <c r="C18" s="59"/>
      <c r="D18" s="60"/>
    </row>
    <row r="19" spans="1:4" s="52" customFormat="1" ht="23.25" customHeight="1">
      <c r="A19" s="52" t="s">
        <v>43</v>
      </c>
      <c r="B19" s="52" t="s">
        <v>44</v>
      </c>
      <c r="C19" s="106"/>
      <c r="D19" s="106"/>
    </row>
    <row r="20" spans="1:4" s="52" customFormat="1" ht="23.25" customHeight="1">
      <c r="A20" s="52" t="s">
        <v>46</v>
      </c>
      <c r="B20" s="52" t="s">
        <v>47</v>
      </c>
      <c r="C20" s="107"/>
      <c r="D20" s="107"/>
    </row>
    <row r="21" spans="1:4" s="2" customFormat="1" ht="14.25" customHeight="1">
      <c r="A21" s="15"/>
      <c r="C21" s="67"/>
      <c r="D21" s="67"/>
    </row>
    <row r="22" spans="1:4" s="2" customFormat="1" ht="14.25" customHeight="1">
      <c r="A22" s="15"/>
      <c r="C22" s="67"/>
      <c r="D22" s="67"/>
    </row>
    <row r="23" spans="1:4" s="2" customFormat="1" ht="14.25" customHeight="1">
      <c r="A23" s="15"/>
      <c r="C23" s="67"/>
      <c r="D23" s="77"/>
    </row>
    <row r="24" s="2" customFormat="1" ht="18" customHeight="1">
      <c r="A24" s="15"/>
    </row>
    <row r="25" s="2" customFormat="1" ht="17.25" customHeight="1">
      <c r="A25" s="15"/>
    </row>
    <row r="26" s="2" customFormat="1" ht="18.75" customHeight="1">
      <c r="A26" s="15"/>
    </row>
    <row r="27" s="2" customFormat="1" ht="23.25">
      <c r="A27" s="15"/>
    </row>
    <row r="28" s="2" customFormat="1" ht="23.25">
      <c r="A28" s="15"/>
    </row>
    <row r="29" s="2" customFormat="1" ht="23.25">
      <c r="A29" s="15"/>
    </row>
    <row r="30" s="2" customFormat="1" ht="23.25">
      <c r="A30" s="15"/>
    </row>
    <row r="31" s="2" customFormat="1" ht="23.25">
      <c r="A31" s="15"/>
    </row>
    <row r="32" s="2" customFormat="1" ht="23.25">
      <c r="A32" s="15"/>
    </row>
    <row r="33" s="2" customFormat="1" ht="23.25">
      <c r="A33" s="15"/>
    </row>
    <row r="34" s="2" customFormat="1" ht="23.25">
      <c r="A34" s="15"/>
    </row>
    <row r="35" s="2" customFormat="1" ht="23.25">
      <c r="A35" s="15"/>
    </row>
    <row r="36" s="2" customFormat="1" ht="23.25">
      <c r="A36" s="15"/>
    </row>
    <row r="58" ht="21" customHeight="1"/>
    <row r="59" ht="21" customHeight="1"/>
    <row r="60" ht="21" customHeight="1"/>
    <row r="61" ht="32.2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2" ht="17.25" customHeight="1"/>
  </sheetData>
  <sheetProtection/>
  <mergeCells count="5">
    <mergeCell ref="A15:B15"/>
    <mergeCell ref="A17:B17"/>
    <mergeCell ref="A1:D1"/>
    <mergeCell ref="A2:D2"/>
    <mergeCell ref="A3:D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JIRAPORN JAIKEAW</dc:creator>
  <cp:keywords/>
  <dc:description/>
  <cp:lastModifiedBy>Ratchanee Meesanam</cp:lastModifiedBy>
  <cp:lastPrinted>2017-11-20T10:59:38Z</cp:lastPrinted>
  <dcterms:created xsi:type="dcterms:W3CDTF">2017-05-18T09:40:54Z</dcterms:created>
  <dcterms:modified xsi:type="dcterms:W3CDTF">2017-12-21T09:54:38Z</dcterms:modified>
  <cp:category/>
  <cp:version/>
  <cp:contentType/>
  <cp:contentStatus/>
</cp:coreProperties>
</file>